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DP\Desktop\Foto-varie sito atletica\"/>
    </mc:Choice>
  </mc:AlternateContent>
  <xr:revisionPtr revIDLastSave="0" documentId="8_{B5EE371D-C5CF-4012-ABA1-6CF84F15EA1A}" xr6:coauthVersionLast="32" xr6:coauthVersionMax="32" xr10:uidLastSave="{00000000-0000-0000-0000-000000000000}"/>
  <bookViews>
    <workbookView xWindow="0" yWindow="0" windowWidth="19200" windowHeight="6950" tabRatio="852" xr2:uid="{00000000-000D-0000-FFFF-FFFF00000000}"/>
  </bookViews>
  <sheets>
    <sheet name="3000 ASSOLUTE" sheetId="69" r:id="rId1"/>
    <sheet name="2000 CM" sheetId="62" r:id="rId2"/>
    <sheet name="1500 AM" sheetId="70" r:id="rId3"/>
    <sheet name="1000 CF" sheetId="71" r:id="rId4"/>
    <sheet name="1000 RF" sheetId="72" r:id="rId5"/>
    <sheet name="1000 RM" sheetId="74" r:id="rId6"/>
    <sheet name="600 EF" sheetId="13" r:id="rId7"/>
    <sheet name="800 JM " sheetId="75" r:id="rId8"/>
    <sheet name="800 SM " sheetId="79" r:id="rId9"/>
    <sheet name="800 AAM - VM" sheetId="76" r:id="rId10"/>
    <sheet name="800 ABM" sheetId="77" r:id="rId11"/>
    <sheet name="50EM" sheetId="78" r:id="rId12"/>
    <sheet name="100 AM" sheetId="80" r:id="rId13"/>
    <sheet name="100 AF" sheetId="81" r:id="rId14"/>
    <sheet name="100 JF" sheetId="82" r:id="rId15"/>
    <sheet name="100 SF" sheetId="83" r:id="rId16"/>
    <sheet name="100 AAF ABF" sheetId="84" r:id="rId17"/>
    <sheet name="lungo EF" sheetId="85" r:id="rId18"/>
    <sheet name="lungo AM" sheetId="86" r:id="rId19"/>
    <sheet name="lungo CF" sheetId="87" r:id="rId20"/>
    <sheet name="alto JM" sheetId="88" r:id="rId21"/>
    <sheet name="alto Af JF SF" sheetId="89" r:id="rId22"/>
    <sheet name="alto AAF ABF" sheetId="90" r:id="rId23"/>
    <sheet name="peso SM" sheetId="91" r:id="rId24"/>
    <sheet name="peso AAM" sheetId="92" r:id="rId25"/>
    <sheet name="peso ABM" sheetId="93" r:id="rId26"/>
    <sheet name="peso VM" sheetId="94" r:id="rId27"/>
    <sheet name="peso RF" sheetId="95" r:id="rId28"/>
    <sheet name="peso EM" sheetId="96" r:id="rId29"/>
    <sheet name="vortex RM" sheetId="97" r:id="rId30"/>
    <sheet name="disco CM" sheetId="98" r:id="rId31"/>
    <sheet name="disco CF" sheetId="99" r:id="rId32"/>
    <sheet name="Staffette M" sheetId="100" r:id="rId33"/>
    <sheet name="Staffette F" sheetId="101" r:id="rId34"/>
  </sheets>
  <definedNames>
    <definedName name="_xlnm.Print_Area" localSheetId="16">'100 AAF ABF'!#REF!</definedName>
    <definedName name="_xlnm.Print_Area" localSheetId="13">'100 AF'!#REF!</definedName>
    <definedName name="_xlnm.Print_Area" localSheetId="12">'100 AM'!#REF!</definedName>
    <definedName name="_xlnm.Print_Area" localSheetId="14">'100 JF'!#REF!</definedName>
    <definedName name="_xlnm.Print_Area" localSheetId="15">'100 SF'!#REF!</definedName>
    <definedName name="_xlnm.Print_Area" localSheetId="3">'1000 CF'!$A$1:$K$23</definedName>
    <definedName name="_xlnm.Print_Area" localSheetId="4">'1000 RF'!$A$1:$K$23</definedName>
    <definedName name="_xlnm.Print_Area" localSheetId="5">'1000 RM'!$A$1:$K$23</definedName>
    <definedName name="_xlnm.Print_Area" localSheetId="2">'1500 AM'!$A$1:$K$12</definedName>
    <definedName name="_xlnm.Print_Area" localSheetId="1">'2000 CM'!$A$1:$K$23</definedName>
    <definedName name="_xlnm.Print_Area" localSheetId="0">'3000 ASSOLUTE'!$A$1:$L$23</definedName>
    <definedName name="_xlnm.Print_Area" localSheetId="11">'50EM'!$B$56:$L$71</definedName>
    <definedName name="_xlnm.Print_Area" localSheetId="6">'600 EF'!#REF!</definedName>
    <definedName name="_xlnm.Print_Area" localSheetId="9">'800 AAM - VM'!#REF!</definedName>
    <definedName name="_xlnm.Print_Area" localSheetId="10">'800 ABM'!#REF!</definedName>
    <definedName name="_xlnm.Print_Area" localSheetId="7">'800 JM '!#REF!</definedName>
    <definedName name="_xlnm.Print_Area" localSheetId="8">'800 SM '!$A$56:$L$71</definedName>
    <definedName name="_xlnm.Print_Area" localSheetId="22">'alto AAF ABF'!#REF!</definedName>
    <definedName name="_xlnm.Print_Area" localSheetId="21">'alto Af JF SF'!#REF!</definedName>
    <definedName name="_xlnm.Print_Area" localSheetId="20">'alto JM'!#REF!</definedName>
    <definedName name="_xlnm.Print_Area" localSheetId="31">'disco CF'!#REF!</definedName>
    <definedName name="_xlnm.Print_Area" localSheetId="30">'disco CM'!#REF!</definedName>
    <definedName name="_xlnm.Print_Area" localSheetId="18">'lungo AM'!#REF!</definedName>
    <definedName name="_xlnm.Print_Area" localSheetId="19">'lungo CF'!#REF!</definedName>
    <definedName name="_xlnm.Print_Area" localSheetId="17">'lungo EF'!#REF!</definedName>
    <definedName name="_xlnm.Print_Area" localSheetId="24">'peso AAM'!#REF!</definedName>
    <definedName name="_xlnm.Print_Area" localSheetId="25">'peso ABM'!#REF!</definedName>
    <definedName name="_xlnm.Print_Area" localSheetId="28">'peso EM'!#REF!</definedName>
    <definedName name="_xlnm.Print_Area" localSheetId="27">'peso RF'!#REF!</definedName>
    <definedName name="_xlnm.Print_Area" localSheetId="23">'peso SM'!#REF!</definedName>
    <definedName name="_xlnm.Print_Area" localSheetId="26">'peso VM'!#REF!</definedName>
    <definedName name="_xlnm.Print_Area" localSheetId="29">'vortex RM'!#REF!</definedName>
    <definedName name="_xlnm.Print_Titles" localSheetId="16">'100 AAF ABF'!$1:$7</definedName>
    <definedName name="_xlnm.Print_Titles" localSheetId="13">'100 AF'!$1:$7</definedName>
    <definedName name="_xlnm.Print_Titles" localSheetId="12">'100 AM'!$1:$7</definedName>
    <definedName name="_xlnm.Print_Titles" localSheetId="14">'100 JF'!$1:$7</definedName>
    <definedName name="_xlnm.Print_Titles" localSheetId="15">'100 SF'!$1:$7</definedName>
    <definedName name="_xlnm.Print_Titles" localSheetId="3">'1000 CF'!$1:$7</definedName>
    <definedName name="_xlnm.Print_Titles" localSheetId="4">'1000 RF'!$1:$7</definedName>
    <definedName name="_xlnm.Print_Titles" localSheetId="5">'1000 RM'!$1:$7</definedName>
    <definedName name="_xlnm.Print_Titles" localSheetId="2">'1500 AM'!$1:$7</definedName>
    <definedName name="_xlnm.Print_Titles" localSheetId="1">'2000 CM'!$1:$7</definedName>
    <definedName name="_xlnm.Print_Titles" localSheetId="0">'3000 ASSOLUTE'!$1:$7</definedName>
    <definedName name="_xlnm.Print_Titles" localSheetId="11">'50EM'!$1:$7</definedName>
    <definedName name="_xlnm.Print_Titles" localSheetId="6">'600 EF'!$1:$7</definedName>
    <definedName name="_xlnm.Print_Titles" localSheetId="9">'800 AAM - VM'!$1:$7</definedName>
    <definedName name="_xlnm.Print_Titles" localSheetId="10">'800 ABM'!$1:$7</definedName>
    <definedName name="_xlnm.Print_Titles" localSheetId="7">'800 JM '!$1:$7</definedName>
    <definedName name="_xlnm.Print_Titles" localSheetId="8">'800 SM '!$1:$7</definedName>
    <definedName name="_xlnm.Print_Titles" localSheetId="22">'alto AAF ABF'!$1:$7</definedName>
    <definedName name="_xlnm.Print_Titles" localSheetId="21">'alto Af JF SF'!$1:$7</definedName>
    <definedName name="_xlnm.Print_Titles" localSheetId="20">'alto JM'!$1:$7</definedName>
    <definedName name="_xlnm.Print_Titles" localSheetId="31">'disco CF'!$1:$7</definedName>
    <definedName name="_xlnm.Print_Titles" localSheetId="30">'disco CM'!$1:$7</definedName>
    <definedName name="_xlnm.Print_Titles" localSheetId="18">'lungo AM'!$1:$7</definedName>
    <definedName name="_xlnm.Print_Titles" localSheetId="19">'lungo CF'!$1:$7</definedName>
    <definedName name="_xlnm.Print_Titles" localSheetId="17">'lungo EF'!$1:$7</definedName>
    <definedName name="_xlnm.Print_Titles" localSheetId="24">'peso AAM'!$1:$7</definedName>
    <definedName name="_xlnm.Print_Titles" localSheetId="25">'peso ABM'!$1:$7</definedName>
    <definedName name="_xlnm.Print_Titles" localSheetId="28">'peso EM'!$1:$7</definedName>
    <definedName name="_xlnm.Print_Titles" localSheetId="27">'peso RF'!$1:$7</definedName>
    <definedName name="_xlnm.Print_Titles" localSheetId="23">'peso SM'!$1:$7</definedName>
    <definedName name="_xlnm.Print_Titles" localSheetId="26">'peso VM'!$1:$7</definedName>
    <definedName name="_xlnm.Print_Titles" localSheetId="29">'vortex RM'!$1:$7</definedName>
  </definedNames>
  <calcPr calcId="179017"/>
</workbook>
</file>

<file path=xl/calcChain.xml><?xml version="1.0" encoding="utf-8"?>
<calcChain xmlns="http://schemas.openxmlformats.org/spreadsheetml/2006/main">
  <c r="H89" i="79" l="1"/>
  <c r="G89" i="79"/>
  <c r="F89" i="79"/>
  <c r="E89" i="79"/>
  <c r="D89" i="79"/>
  <c r="H88" i="79"/>
  <c r="G88" i="79"/>
  <c r="F88" i="79"/>
  <c r="E88" i="79"/>
  <c r="D88" i="79"/>
  <c r="H87" i="79"/>
  <c r="G87" i="79"/>
  <c r="F87" i="79"/>
  <c r="E87" i="79"/>
  <c r="D87" i="79"/>
  <c r="H86" i="79"/>
  <c r="G86" i="79"/>
  <c r="F86" i="79"/>
  <c r="E86" i="79"/>
  <c r="D86" i="79"/>
  <c r="H85" i="79"/>
  <c r="G85" i="79"/>
  <c r="F85" i="79"/>
  <c r="E85" i="79"/>
  <c r="D85" i="79"/>
  <c r="H84" i="79"/>
  <c r="G84" i="79"/>
  <c r="F84" i="79"/>
  <c r="E84" i="79"/>
  <c r="D84" i="79"/>
  <c r="H83" i="79"/>
  <c r="G83" i="79"/>
  <c r="F83" i="79"/>
  <c r="E83" i="79"/>
  <c r="D83" i="79"/>
  <c r="H82" i="79"/>
  <c r="G82" i="79"/>
  <c r="F82" i="79"/>
  <c r="E82" i="79"/>
  <c r="D82" i="79"/>
  <c r="H81" i="79"/>
  <c r="G81" i="79"/>
  <c r="F81" i="79"/>
  <c r="E81" i="79"/>
  <c r="D81" i="79"/>
  <c r="H80" i="79"/>
  <c r="G80" i="79"/>
  <c r="F80" i="79"/>
  <c r="E80" i="79"/>
  <c r="D80" i="79"/>
  <c r="H79" i="79"/>
  <c r="G79" i="79"/>
  <c r="F79" i="79"/>
  <c r="E79" i="79"/>
  <c r="D79" i="79"/>
  <c r="H78" i="79"/>
  <c r="G78" i="79"/>
  <c r="F78" i="79"/>
  <c r="E78" i="79"/>
  <c r="D78" i="79"/>
  <c r="H77" i="79"/>
  <c r="G77" i="79"/>
  <c r="F77" i="79"/>
  <c r="E77" i="79"/>
  <c r="D77" i="79"/>
  <c r="H76" i="79"/>
  <c r="G76" i="79"/>
  <c r="F76" i="79"/>
  <c r="E76" i="79"/>
  <c r="D76" i="79"/>
  <c r="H75" i="79"/>
  <c r="G75" i="79"/>
  <c r="F75" i="79"/>
  <c r="E75" i="79"/>
  <c r="D75" i="79"/>
  <c r="H74" i="79"/>
  <c r="G74" i="79"/>
  <c r="F74" i="79"/>
  <c r="E74" i="79"/>
  <c r="D74" i="79"/>
  <c r="H73" i="79"/>
  <c r="G73" i="79"/>
  <c r="F73" i="79"/>
  <c r="E73" i="79"/>
  <c r="D73" i="79"/>
  <c r="H72" i="79"/>
  <c r="G72" i="79"/>
  <c r="F72" i="79"/>
  <c r="E72" i="79"/>
  <c r="D72" i="79"/>
  <c r="H71" i="79"/>
  <c r="G71" i="79"/>
  <c r="F71" i="79"/>
  <c r="E71" i="79"/>
  <c r="D71" i="79"/>
  <c r="H70" i="79"/>
  <c r="G70" i="79"/>
  <c r="F70" i="79"/>
  <c r="E70" i="79"/>
  <c r="D70" i="79"/>
  <c r="H69" i="79"/>
  <c r="G69" i="79"/>
  <c r="F69" i="79"/>
  <c r="E69" i="79"/>
  <c r="D69" i="79"/>
  <c r="H68" i="79"/>
  <c r="G68" i="79"/>
  <c r="F68" i="79"/>
  <c r="E68" i="79"/>
  <c r="D68" i="79"/>
  <c r="H67" i="79"/>
  <c r="G67" i="79"/>
  <c r="F67" i="79"/>
  <c r="E67" i="79"/>
  <c r="D67" i="79"/>
  <c r="H66" i="79"/>
  <c r="G66" i="79"/>
  <c r="F66" i="79"/>
  <c r="E66" i="79"/>
  <c r="D66" i="79"/>
  <c r="H65" i="79"/>
  <c r="G65" i="79"/>
  <c r="F65" i="79"/>
  <c r="E65" i="79"/>
  <c r="D65" i="79"/>
  <c r="H64" i="79"/>
  <c r="G64" i="79"/>
  <c r="F64" i="79"/>
  <c r="E64" i="79"/>
  <c r="D64" i="79"/>
  <c r="H63" i="79"/>
  <c r="G63" i="79"/>
  <c r="F63" i="79"/>
  <c r="E63" i="79"/>
  <c r="D63" i="79"/>
  <c r="H62" i="79"/>
  <c r="G62" i="79"/>
  <c r="F62" i="79"/>
  <c r="E62" i="79"/>
  <c r="D62" i="79"/>
  <c r="H61" i="79"/>
  <c r="G61" i="79"/>
  <c r="F61" i="79"/>
  <c r="E61" i="79"/>
  <c r="D61" i="79"/>
  <c r="H60" i="79"/>
  <c r="G60" i="79"/>
  <c r="F60" i="79"/>
  <c r="E60" i="79"/>
  <c r="D60" i="79"/>
  <c r="H59" i="79"/>
  <c r="G59" i="79"/>
  <c r="F59" i="79"/>
  <c r="E59" i="79"/>
  <c r="D59" i="79"/>
  <c r="H58" i="79"/>
  <c r="G58" i="79"/>
  <c r="F58" i="79"/>
  <c r="E58" i="79"/>
  <c r="D58" i="79"/>
  <c r="H57" i="79"/>
  <c r="G57" i="79"/>
  <c r="F57" i="79"/>
  <c r="E57" i="79"/>
  <c r="D57" i="79"/>
  <c r="H56" i="79"/>
  <c r="G56" i="79"/>
  <c r="F56" i="79"/>
  <c r="E56" i="79"/>
  <c r="D56" i="79"/>
  <c r="H55" i="79"/>
  <c r="G55" i="79"/>
  <c r="F55" i="79"/>
  <c r="E55" i="79"/>
  <c r="D55" i="79"/>
  <c r="H54" i="79"/>
  <c r="G54" i="79"/>
  <c r="F54" i="79"/>
  <c r="E54" i="79"/>
  <c r="D54" i="79"/>
  <c r="H53" i="79"/>
  <c r="G53" i="79"/>
  <c r="F53" i="79"/>
  <c r="E53" i="79"/>
  <c r="D53" i="79"/>
  <c r="H52" i="79"/>
  <c r="G52" i="79"/>
  <c r="F52" i="79"/>
  <c r="E52" i="79"/>
  <c r="D52" i="79"/>
  <c r="H51" i="79"/>
  <c r="G51" i="79"/>
  <c r="F51" i="79"/>
  <c r="E51" i="79"/>
  <c r="D51" i="79"/>
  <c r="H50" i="79"/>
  <c r="G50" i="79"/>
  <c r="F50" i="79"/>
  <c r="E50" i="79"/>
  <c r="D50" i="79"/>
  <c r="H49" i="79"/>
  <c r="G49" i="79"/>
  <c r="F49" i="79"/>
  <c r="E49" i="79"/>
  <c r="D49" i="79"/>
  <c r="H48" i="79"/>
  <c r="G48" i="79"/>
  <c r="F48" i="79"/>
  <c r="E48" i="79"/>
  <c r="D48" i="79"/>
  <c r="H47" i="79"/>
  <c r="G47" i="79"/>
  <c r="F47" i="79"/>
  <c r="E47" i="79"/>
  <c r="D47" i="79"/>
  <c r="H46" i="79"/>
  <c r="G46" i="79"/>
  <c r="F46" i="79"/>
  <c r="E46" i="79"/>
  <c r="D46" i="79"/>
  <c r="H45" i="79"/>
  <c r="G45" i="79"/>
  <c r="F45" i="79"/>
  <c r="E45" i="79"/>
  <c r="D45" i="79"/>
  <c r="H44" i="79"/>
  <c r="G44" i="79"/>
  <c r="F44" i="79"/>
  <c r="E44" i="79"/>
  <c r="D44" i="79"/>
  <c r="H43" i="79"/>
  <c r="G43" i="79"/>
  <c r="F43" i="79"/>
  <c r="E43" i="79"/>
  <c r="D43" i="79"/>
  <c r="H42" i="79"/>
  <c r="G42" i="79"/>
  <c r="F42" i="79"/>
  <c r="E42" i="79"/>
  <c r="D42" i="79"/>
  <c r="H41" i="79"/>
  <c r="G41" i="79"/>
  <c r="F41" i="79"/>
  <c r="E41" i="79"/>
  <c r="D41" i="79"/>
  <c r="H40" i="79"/>
  <c r="G40" i="79"/>
  <c r="F40" i="79"/>
  <c r="E40" i="79"/>
  <c r="D40" i="79"/>
  <c r="H39" i="79"/>
  <c r="G39" i="79"/>
  <c r="F39" i="79"/>
  <c r="E39" i="79"/>
  <c r="D39" i="79"/>
  <c r="H38" i="79"/>
  <c r="G38" i="79"/>
  <c r="F38" i="79"/>
  <c r="E38" i="79"/>
  <c r="D38" i="79"/>
  <c r="H37" i="79"/>
  <c r="G37" i="79"/>
  <c r="F37" i="79"/>
  <c r="E37" i="79"/>
  <c r="D37" i="79"/>
  <c r="H36" i="79"/>
  <c r="G36" i="79"/>
  <c r="F36" i="79"/>
  <c r="E36" i="79"/>
  <c r="D36" i="79"/>
  <c r="H35" i="79"/>
  <c r="G35" i="79"/>
  <c r="F35" i="79"/>
  <c r="E35" i="79"/>
  <c r="D35" i="79"/>
  <c r="H34" i="79"/>
  <c r="G34" i="79"/>
  <c r="F34" i="79"/>
  <c r="E34" i="79"/>
  <c r="D34" i="79"/>
  <c r="H33" i="79"/>
  <c r="G33" i="79"/>
  <c r="F33" i="79"/>
  <c r="E33" i="79"/>
  <c r="D33" i="79"/>
  <c r="H89" i="78" l="1"/>
  <c r="G89" i="78"/>
  <c r="F89" i="78"/>
  <c r="E89" i="78"/>
  <c r="D89" i="78"/>
  <c r="H88" i="78"/>
  <c r="G88" i="78"/>
  <c r="F88" i="78"/>
  <c r="E88" i="78"/>
  <c r="D88" i="78"/>
  <c r="H87" i="78"/>
  <c r="G87" i="78"/>
  <c r="F87" i="78"/>
  <c r="E87" i="78"/>
  <c r="D87" i="78"/>
  <c r="H86" i="78"/>
  <c r="G86" i="78"/>
  <c r="F86" i="78"/>
  <c r="E86" i="78"/>
  <c r="D86" i="78"/>
  <c r="H85" i="78"/>
  <c r="G85" i="78"/>
  <c r="F85" i="78"/>
  <c r="E85" i="78"/>
  <c r="D85" i="78"/>
  <c r="H84" i="78"/>
  <c r="G84" i="78"/>
  <c r="F84" i="78"/>
  <c r="E84" i="78"/>
  <c r="D84" i="78"/>
  <c r="H83" i="78"/>
  <c r="G83" i="78"/>
  <c r="F83" i="78"/>
  <c r="E83" i="78"/>
  <c r="D83" i="78"/>
  <c r="H82" i="78"/>
  <c r="G82" i="78"/>
  <c r="F82" i="78"/>
  <c r="E82" i="78"/>
  <c r="D82" i="78"/>
  <c r="H81" i="78"/>
  <c r="G81" i="78"/>
  <c r="F81" i="78"/>
  <c r="E81" i="78"/>
  <c r="D81" i="78"/>
  <c r="H80" i="78"/>
  <c r="G80" i="78"/>
  <c r="F80" i="78"/>
  <c r="E80" i="78"/>
  <c r="D80" i="78"/>
  <c r="H79" i="78"/>
  <c r="G79" i="78"/>
  <c r="F79" i="78"/>
  <c r="E79" i="78"/>
  <c r="D79" i="78"/>
  <c r="H78" i="78"/>
  <c r="G78" i="78"/>
  <c r="F78" i="78"/>
  <c r="E78" i="78"/>
  <c r="D78" i="78"/>
  <c r="H77" i="78"/>
  <c r="G77" i="78"/>
  <c r="F77" i="78"/>
  <c r="E77" i="78"/>
  <c r="D77" i="78"/>
  <c r="H76" i="78"/>
  <c r="G76" i="78"/>
  <c r="F76" i="78"/>
  <c r="E76" i="78"/>
  <c r="D76" i="78"/>
  <c r="H75" i="78"/>
  <c r="G75" i="78"/>
  <c r="F75" i="78"/>
  <c r="E75" i="78"/>
  <c r="D75" i="78"/>
  <c r="H74" i="78"/>
  <c r="G74" i="78"/>
  <c r="F74" i="78"/>
  <c r="E74" i="78"/>
  <c r="D74" i="78"/>
  <c r="H73" i="78"/>
  <c r="G73" i="78"/>
  <c r="F73" i="78"/>
  <c r="E73" i="78"/>
  <c r="D73" i="78"/>
  <c r="H72" i="78"/>
  <c r="G72" i="78"/>
  <c r="F72" i="78"/>
  <c r="E72" i="78"/>
  <c r="D72" i="78"/>
  <c r="H71" i="78"/>
  <c r="G71" i="78"/>
  <c r="F71" i="78"/>
  <c r="E71" i="78"/>
  <c r="D71" i="78"/>
  <c r="H70" i="78"/>
  <c r="G70" i="78"/>
  <c r="F70" i="78"/>
  <c r="E70" i="78"/>
  <c r="D70" i="78"/>
  <c r="H69" i="78"/>
  <c r="G69" i="78"/>
  <c r="F69" i="78"/>
  <c r="E69" i="78"/>
  <c r="D69" i="78"/>
  <c r="H68" i="78"/>
  <c r="G68" i="78"/>
  <c r="F68" i="78"/>
  <c r="E68" i="78"/>
  <c r="D68" i="78"/>
  <c r="H67" i="78"/>
  <c r="G67" i="78"/>
  <c r="F67" i="78"/>
  <c r="E67" i="78"/>
  <c r="D67" i="78"/>
  <c r="H66" i="78"/>
  <c r="G66" i="78"/>
  <c r="F66" i="78"/>
  <c r="E66" i="78"/>
  <c r="D66" i="78"/>
  <c r="H65" i="78"/>
  <c r="G65" i="78"/>
  <c r="F65" i="78"/>
  <c r="E65" i="78"/>
  <c r="D65" i="78"/>
  <c r="H64" i="78"/>
  <c r="G64" i="78"/>
  <c r="F64" i="78"/>
  <c r="E64" i="78"/>
  <c r="D64" i="78"/>
  <c r="H63" i="78"/>
  <c r="G63" i="78"/>
  <c r="F63" i="78"/>
  <c r="E63" i="78"/>
  <c r="D63" i="78"/>
  <c r="H62" i="78"/>
  <c r="G62" i="78"/>
  <c r="F62" i="78"/>
  <c r="E62" i="78"/>
  <c r="D62" i="78"/>
  <c r="H61" i="78"/>
  <c r="G61" i="78"/>
  <c r="F61" i="78"/>
  <c r="E61" i="78"/>
  <c r="D61" i="78"/>
  <c r="H60" i="78"/>
  <c r="G60" i="78"/>
  <c r="F60" i="78"/>
  <c r="E60" i="78"/>
  <c r="D60" i="78"/>
  <c r="H59" i="78"/>
  <c r="G59" i="78"/>
  <c r="F59" i="78"/>
  <c r="E59" i="78"/>
  <c r="D59" i="78"/>
  <c r="H58" i="78"/>
  <c r="G58" i="78"/>
  <c r="F58" i="78"/>
  <c r="E58" i="78"/>
  <c r="D58" i="78"/>
  <c r="H57" i="78"/>
  <c r="G57" i="78"/>
  <c r="F57" i="78"/>
  <c r="E57" i="78"/>
  <c r="D57" i="78"/>
  <c r="H56" i="78"/>
  <c r="G56" i="78"/>
  <c r="F56" i="78"/>
  <c r="E56" i="78"/>
  <c r="D56" i="78"/>
  <c r="H55" i="78"/>
  <c r="G55" i="78"/>
  <c r="F55" i="78"/>
  <c r="E55" i="78"/>
  <c r="D55" i="78"/>
  <c r="H54" i="78"/>
  <c r="G54" i="78"/>
  <c r="F54" i="78"/>
  <c r="E54" i="78"/>
  <c r="D54" i="78"/>
  <c r="H53" i="78"/>
  <c r="G53" i="78"/>
  <c r="F53" i="78"/>
  <c r="E53" i="78"/>
  <c r="D53" i="78"/>
  <c r="H52" i="78"/>
  <c r="G52" i="78"/>
  <c r="F52" i="78"/>
  <c r="E52" i="78"/>
  <c r="D52" i="78"/>
  <c r="H51" i="78"/>
  <c r="G51" i="78"/>
  <c r="F51" i="78"/>
  <c r="E51" i="78"/>
  <c r="D51" i="78"/>
  <c r="G18" i="76"/>
  <c r="F18" i="76"/>
  <c r="E18" i="76"/>
  <c r="D18" i="76"/>
  <c r="C18" i="76"/>
</calcChain>
</file>

<file path=xl/sharedStrings.xml><?xml version="1.0" encoding="utf-8"?>
<sst xmlns="http://schemas.openxmlformats.org/spreadsheetml/2006/main" count="3888" uniqueCount="865">
  <si>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</si>
  <si>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</si>
  <si>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</si>
  <si>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</si>
  <si>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</si>
  <si>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</si>
  <si>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</si>
  <si>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</si>
  <si>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</si>
  <si>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tempo presentazione</t>
  </si>
  <si>
    <t>PETTORALE</t>
  </si>
  <si>
    <t>TEMPO</t>
  </si>
  <si>
    <t>Piazzamento</t>
  </si>
  <si>
    <t>VICENZA</t>
  </si>
  <si>
    <t>corsia</t>
  </si>
  <si>
    <t>serie</t>
  </si>
  <si>
    <t>COMITATO</t>
  </si>
  <si>
    <t>ATLETA
COGNOME E NOME</t>
  </si>
  <si>
    <t>SOCIETA'</t>
  </si>
  <si>
    <t>AM</t>
  </si>
  <si>
    <t>EM</t>
  </si>
  <si>
    <t>600 m</t>
  </si>
  <si>
    <t>ATLETICA UNION CREAZZO</t>
  </si>
  <si>
    <t>RF</t>
  </si>
  <si>
    <t>AAM</t>
  </si>
  <si>
    <t>4° PROVA PROVINCIALE</t>
  </si>
  <si>
    <t>DUEVILLE</t>
  </si>
  <si>
    <t>VM</t>
  </si>
  <si>
    <t>ATLETICA VALCHIAMPO</t>
  </si>
  <si>
    <t>JM</t>
  </si>
  <si>
    <t>3000 m</t>
  </si>
  <si>
    <t>1500m</t>
  </si>
  <si>
    <t>FRANCESCA</t>
  </si>
  <si>
    <t>AMICI DELL'ATLETICA VICENZA</t>
  </si>
  <si>
    <t>EF</t>
  </si>
  <si>
    <t>ABIBA</t>
  </si>
  <si>
    <t>AMAL</t>
  </si>
  <si>
    <t>POL. DIL. MONTECCHIO PRECALCINO</t>
  </si>
  <si>
    <t>AF</t>
  </si>
  <si>
    <t>MARTINA</t>
  </si>
  <si>
    <t>ATLETICA CALDOGNO '93</t>
  </si>
  <si>
    <t>ATLETICA MONTECCHIO MAGGIORE</t>
  </si>
  <si>
    <t>RM</t>
  </si>
  <si>
    <t>GIOVANNI</t>
  </si>
  <si>
    <t>A.A. ATLETICA MALO</t>
  </si>
  <si>
    <t>AGOSTINETTO</t>
  </si>
  <si>
    <t>KATIA</t>
  </si>
  <si>
    <t>POLISPORTIVA DUEVILLE</t>
  </si>
  <si>
    <t>ABF</t>
  </si>
  <si>
    <t>SOFIA</t>
  </si>
  <si>
    <t>SPAZI VERDI</t>
  </si>
  <si>
    <t>AGU</t>
  </si>
  <si>
    <t>CHINEDU</t>
  </si>
  <si>
    <t>LORENZO</t>
  </si>
  <si>
    <t>RISORGIVE</t>
  </si>
  <si>
    <t>CSI ATLETICA COLLI BERICI</t>
  </si>
  <si>
    <t>JF</t>
  </si>
  <si>
    <t>SARA</t>
  </si>
  <si>
    <t>ALBA</t>
  </si>
  <si>
    <t>MICHELA</t>
  </si>
  <si>
    <t>A.P.D. VALDAGNO</t>
  </si>
  <si>
    <t>CM</t>
  </si>
  <si>
    <t>ALBERTO</t>
  </si>
  <si>
    <t>ABM</t>
  </si>
  <si>
    <t>ANNA</t>
  </si>
  <si>
    <t>MARCO</t>
  </si>
  <si>
    <t>SM</t>
  </si>
  <si>
    <t>ATLETICA ARZIGNANO</t>
  </si>
  <si>
    <t>SF</t>
  </si>
  <si>
    <t>POLISPORTIVA SALF ALTOPADOVANA</t>
  </si>
  <si>
    <t>FRANCESCO</t>
  </si>
  <si>
    <t>STEFANO</t>
  </si>
  <si>
    <t>C.S.I. TEZZE SUL BRENTA</t>
  </si>
  <si>
    <t>AMADIO</t>
  </si>
  <si>
    <t>FEDERICO</t>
  </si>
  <si>
    <t>RICCARDO</t>
  </si>
  <si>
    <t>CF</t>
  </si>
  <si>
    <t>NICOLO'</t>
  </si>
  <si>
    <t>ALESSANDRO</t>
  </si>
  <si>
    <t>PIETRO</t>
  </si>
  <si>
    <t>GIULIA</t>
  </si>
  <si>
    <t>NOEMI</t>
  </si>
  <si>
    <t>ELENA</t>
  </si>
  <si>
    <t>ANTONIO</t>
  </si>
  <si>
    <t>PEGORARO</t>
  </si>
  <si>
    <t>ARMANDO</t>
  </si>
  <si>
    <t>SAMUELE</t>
  </si>
  <si>
    <t>APREA</t>
  </si>
  <si>
    <t>LUCA</t>
  </si>
  <si>
    <t>ARPEGARO</t>
  </si>
  <si>
    <t>ANDREA</t>
  </si>
  <si>
    <t>ELIA</t>
  </si>
  <si>
    <t>ASSAM</t>
  </si>
  <si>
    <t>FAIZA</t>
  </si>
  <si>
    <t>SALIHA</t>
  </si>
  <si>
    <t>ASTRINI</t>
  </si>
  <si>
    <t>GABRIELE</t>
  </si>
  <si>
    <t>TOMMASO</t>
  </si>
  <si>
    <t>DIEGO</t>
  </si>
  <si>
    <t>AZZALINI</t>
  </si>
  <si>
    <t>LUSCIKA</t>
  </si>
  <si>
    <t>G.S. LEONICENA</t>
  </si>
  <si>
    <t>AAF</t>
  </si>
  <si>
    <t>VF</t>
  </si>
  <si>
    <t>VITTORIO</t>
  </si>
  <si>
    <t>DAMIANO</t>
  </si>
  <si>
    <t>BAGGIO</t>
  </si>
  <si>
    <t>BEATRICE</t>
  </si>
  <si>
    <t>ELEONORA</t>
  </si>
  <si>
    <t>MARGHERITA</t>
  </si>
  <si>
    <t>BAGNARA</t>
  </si>
  <si>
    <t>CLAUDIO</t>
  </si>
  <si>
    <t>DAVIDE</t>
  </si>
  <si>
    <t>SILVIA</t>
  </si>
  <si>
    <t>MICHELE</t>
  </si>
  <si>
    <t>BALDAN</t>
  </si>
  <si>
    <t>GIADA</t>
  </si>
  <si>
    <t>BALDISSERI</t>
  </si>
  <si>
    <t>MORENO</t>
  </si>
  <si>
    <t>ENRICO</t>
  </si>
  <si>
    <t>LETIZIA</t>
  </si>
  <si>
    <t>BANCE</t>
  </si>
  <si>
    <t>ATLETICA TRISSINO</t>
  </si>
  <si>
    <t>RABIATOU</t>
  </si>
  <si>
    <t>EMMA</t>
  </si>
  <si>
    <t>FRANCO</t>
  </si>
  <si>
    <t>MANUEL</t>
  </si>
  <si>
    <t>BARBIERO</t>
  </si>
  <si>
    <t>ROBERTO</t>
  </si>
  <si>
    <t>AURORA</t>
  </si>
  <si>
    <t>ALICE</t>
  </si>
  <si>
    <t>CLAUDIA</t>
  </si>
  <si>
    <t>BASSAN</t>
  </si>
  <si>
    <t>GIORGIO</t>
  </si>
  <si>
    <t>LEONARDO</t>
  </si>
  <si>
    <t>VANNI</t>
  </si>
  <si>
    <t>BASSO</t>
  </si>
  <si>
    <t>LAURA</t>
  </si>
  <si>
    <t>LUIGI</t>
  </si>
  <si>
    <t>BATTISTELLA</t>
  </si>
  <si>
    <t>BATTOCCHIA</t>
  </si>
  <si>
    <t>ASIA ESPERANZA</t>
  </si>
  <si>
    <t>BATTOCCHIO</t>
  </si>
  <si>
    <t>ANGELICA</t>
  </si>
  <si>
    <t>MATTEO</t>
  </si>
  <si>
    <t>BEGHETTO</t>
  </si>
  <si>
    <t>ALESSIA</t>
  </si>
  <si>
    <t>BARBARA</t>
  </si>
  <si>
    <t>FILIPPO</t>
  </si>
  <si>
    <t>CHRISTIAN</t>
  </si>
  <si>
    <t>CRISTIAN</t>
  </si>
  <si>
    <t>BELOTTI</t>
  </si>
  <si>
    <t>GIORGIA</t>
  </si>
  <si>
    <t>MASSIMO</t>
  </si>
  <si>
    <t>EDOARDO</t>
  </si>
  <si>
    <t>BENETTI</t>
  </si>
  <si>
    <t>SEBASTIANO</t>
  </si>
  <si>
    <t>BERLATO</t>
  </si>
  <si>
    <t>CAMILLA</t>
  </si>
  <si>
    <t>LARA</t>
  </si>
  <si>
    <t>CHIARA</t>
  </si>
  <si>
    <t>BERTO</t>
  </si>
  <si>
    <t>CATERINA</t>
  </si>
  <si>
    <t>FABIO</t>
  </si>
  <si>
    <t>MAURO</t>
  </si>
  <si>
    <t>BERTONCELLO</t>
  </si>
  <si>
    <t>MIRKO</t>
  </si>
  <si>
    <t>EUGENIO</t>
  </si>
  <si>
    <t>MARIA</t>
  </si>
  <si>
    <t>BEVILACQUA</t>
  </si>
  <si>
    <t>ANGELA</t>
  </si>
  <si>
    <t>DINA</t>
  </si>
  <si>
    <t>LUCIANO</t>
  </si>
  <si>
    <t>ACHILLE</t>
  </si>
  <si>
    <t>MAURIZIO</t>
  </si>
  <si>
    <t>SIMONE</t>
  </si>
  <si>
    <t>BIRONTI</t>
  </si>
  <si>
    <t>GEREMIA</t>
  </si>
  <si>
    <t>BITTARELLO</t>
  </si>
  <si>
    <t>MATTIA</t>
  </si>
  <si>
    <t>PAOLO</t>
  </si>
  <si>
    <t>GIOELE</t>
  </si>
  <si>
    <t>DANIELE</t>
  </si>
  <si>
    <t>ELISA</t>
  </si>
  <si>
    <t>BORIERO</t>
  </si>
  <si>
    <t>BORON</t>
  </si>
  <si>
    <t>NICOLã</t>
  </si>
  <si>
    <t>GIULIO</t>
  </si>
  <si>
    <t>BOUKHALFA</t>
  </si>
  <si>
    <t>ABDELKADER</t>
  </si>
  <si>
    <t>BOZZETTO</t>
  </si>
  <si>
    <t>GIACOMO</t>
  </si>
  <si>
    <t>BRAGGION</t>
  </si>
  <si>
    <t>BRENTAN</t>
  </si>
  <si>
    <t>BRESSAN</t>
  </si>
  <si>
    <t>NICOLA</t>
  </si>
  <si>
    <t>BRUGNOLO</t>
  </si>
  <si>
    <t>MONICA</t>
  </si>
  <si>
    <t>FEDERICA</t>
  </si>
  <si>
    <t>BUONOCORE</t>
  </si>
  <si>
    <t>BURS</t>
  </si>
  <si>
    <t>RAUL SEBASTIAN</t>
  </si>
  <si>
    <t>BUSATO</t>
  </si>
  <si>
    <t>BUSON</t>
  </si>
  <si>
    <t>BUZZOLAN</t>
  </si>
  <si>
    <t>CABERLIN</t>
  </si>
  <si>
    <t>LORENZO MARINO</t>
  </si>
  <si>
    <t>CAILOTTO</t>
  </si>
  <si>
    <t>NEREO</t>
  </si>
  <si>
    <t>CALORE</t>
  </si>
  <si>
    <t>CAMPAGNOLO</t>
  </si>
  <si>
    <t>ROBERTA</t>
  </si>
  <si>
    <t>CANOVA</t>
  </si>
  <si>
    <t>MATILDE</t>
  </si>
  <si>
    <t>CAON</t>
  </si>
  <si>
    <t>CARLO</t>
  </si>
  <si>
    <t>IRENE</t>
  </si>
  <si>
    <t>CAPOZZI</t>
  </si>
  <si>
    <t>SERGIO</t>
  </si>
  <si>
    <t>CAPPELLARI</t>
  </si>
  <si>
    <t>ANITA</t>
  </si>
  <si>
    <t>CAPPELLOTTO</t>
  </si>
  <si>
    <t>CAPRARO</t>
  </si>
  <si>
    <t>GIANNI FRANCESCO</t>
  </si>
  <si>
    <t>CAREGNATO</t>
  </si>
  <si>
    <t>CARLETTI</t>
  </si>
  <si>
    <t>GIANLUCA</t>
  </si>
  <si>
    <t>ISABELLA</t>
  </si>
  <si>
    <t>CAROLLO</t>
  </si>
  <si>
    <t>CRISTIANO</t>
  </si>
  <si>
    <t>CASTAGNA</t>
  </si>
  <si>
    <t>ALFONSO</t>
  </si>
  <si>
    <t>ANTHONY</t>
  </si>
  <si>
    <t>CASTEGNARO</t>
  </si>
  <si>
    <t>CASTILLO</t>
  </si>
  <si>
    <t>PALOMA</t>
  </si>
  <si>
    <t>CATTANI</t>
  </si>
  <si>
    <t>LEILA</t>
  </si>
  <si>
    <t>MASSIMILIANO</t>
  </si>
  <si>
    <t>MICHAEL</t>
  </si>
  <si>
    <t>CATTELAN</t>
  </si>
  <si>
    <t>NICCOLO'</t>
  </si>
  <si>
    <t>CECCHINATO</t>
  </si>
  <si>
    <t>VITTORIA</t>
  </si>
  <si>
    <t>CELSAN</t>
  </si>
  <si>
    <t>DENISE</t>
  </si>
  <si>
    <t>CEOLA</t>
  </si>
  <si>
    <t>CERANTOLA</t>
  </si>
  <si>
    <t>MARTA</t>
  </si>
  <si>
    <t>CERATO</t>
  </si>
  <si>
    <t>CESTONARO</t>
  </si>
  <si>
    <t>CHEMELLO</t>
  </si>
  <si>
    <t>CHIMENTO</t>
  </si>
  <si>
    <t>CISCO</t>
  </si>
  <si>
    <t>COCCO</t>
  </si>
  <si>
    <t>COLLINA</t>
  </si>
  <si>
    <t>COLOSSO</t>
  </si>
  <si>
    <t>COMPARIN</t>
  </si>
  <si>
    <t>CONTRO</t>
  </si>
  <si>
    <t>FILIPPO LEOPOLDO</t>
  </si>
  <si>
    <t>COSARO</t>
  </si>
  <si>
    <t>COSTA</t>
  </si>
  <si>
    <t>COSTALUNGA</t>
  </si>
  <si>
    <t>PIERSEBASTIANO</t>
  </si>
  <si>
    <t>DANIELA</t>
  </si>
  <si>
    <t>CRESTANI</t>
  </si>
  <si>
    <t>GIANFRANCO</t>
  </si>
  <si>
    <t>CRISTOFORI</t>
  </si>
  <si>
    <t>CULICI</t>
  </si>
  <si>
    <t>CUNICO</t>
  </si>
  <si>
    <t>MIRCO</t>
  </si>
  <si>
    <t>DAL BEN</t>
  </si>
  <si>
    <t>DAL FERRO</t>
  </si>
  <si>
    <t>DAL FOSSA'</t>
  </si>
  <si>
    <t>DAL MOLIN</t>
  </si>
  <si>
    <t>VERONICA</t>
  </si>
  <si>
    <t>RENZO</t>
  </si>
  <si>
    <t>DALLA MASSARA</t>
  </si>
  <si>
    <t>DALLA POZZA</t>
  </si>
  <si>
    <t>TOMAS</t>
  </si>
  <si>
    <t>LUDOVICA</t>
  </si>
  <si>
    <t>DANI</t>
  </si>
  <si>
    <t>DE ANTONI</t>
  </si>
  <si>
    <t>DE MARZI</t>
  </si>
  <si>
    <t>DENNIS</t>
  </si>
  <si>
    <t>DE MARZO</t>
  </si>
  <si>
    <t>NICOLO' VITTORIO</t>
  </si>
  <si>
    <t>DE MORI</t>
  </si>
  <si>
    <t>MARTIN</t>
  </si>
  <si>
    <t>REBECCA</t>
  </si>
  <si>
    <t>DE ROSSO</t>
  </si>
  <si>
    <t>ERIKA</t>
  </si>
  <si>
    <t>DE TOFFOLI</t>
  </si>
  <si>
    <t>ALEX</t>
  </si>
  <si>
    <t>DELL'AGLIO</t>
  </si>
  <si>
    <t>GIORGIA ROSI</t>
  </si>
  <si>
    <t>DELPERO</t>
  </si>
  <si>
    <t>DEWEERD</t>
  </si>
  <si>
    <t>DANIEL</t>
  </si>
  <si>
    <t>DICKENSON</t>
  </si>
  <si>
    <t>ERICA RAE</t>
  </si>
  <si>
    <t>DJADOU</t>
  </si>
  <si>
    <t>AKPENE MARTIALE</t>
  </si>
  <si>
    <t>DONADELLO</t>
  </si>
  <si>
    <t>DOSSO</t>
  </si>
  <si>
    <t>COSIMO</t>
  </si>
  <si>
    <t>DUSO</t>
  </si>
  <si>
    <t>ECH  CHAFAI</t>
  </si>
  <si>
    <t>REDA</t>
  </si>
  <si>
    <t>ECH CHAFAI</t>
  </si>
  <si>
    <t>ABD ELOUAHED</t>
  </si>
  <si>
    <t>EL HACHIMI</t>
  </si>
  <si>
    <t>AIMAN</t>
  </si>
  <si>
    <t>ELVIERI</t>
  </si>
  <si>
    <t>FABIAN</t>
  </si>
  <si>
    <t>FABRELLO</t>
  </si>
  <si>
    <t>FABRIS</t>
  </si>
  <si>
    <t>FACCIN</t>
  </si>
  <si>
    <t>EMILY</t>
  </si>
  <si>
    <t>FACCINI</t>
  </si>
  <si>
    <t>FACIN</t>
  </si>
  <si>
    <t>FAEDO</t>
  </si>
  <si>
    <t>FAGAN</t>
  </si>
  <si>
    <t>FAGGIN</t>
  </si>
  <si>
    <t>CARLA</t>
  </si>
  <si>
    <t>FAGGION</t>
  </si>
  <si>
    <t>FASSINA</t>
  </si>
  <si>
    <t>ALESSANDRA</t>
  </si>
  <si>
    <t>FATTORI</t>
  </si>
  <si>
    <t>FELTRIN</t>
  </si>
  <si>
    <t>CLARISSA</t>
  </si>
  <si>
    <t>FERRAMOSCA</t>
  </si>
  <si>
    <t>KARINA</t>
  </si>
  <si>
    <t>FERRARIN</t>
  </si>
  <si>
    <t>GAIA</t>
  </si>
  <si>
    <t>FIAGAH</t>
  </si>
  <si>
    <t>MARY</t>
  </si>
  <si>
    <t>FIN</t>
  </si>
  <si>
    <t>EDOARDO GIOVANNI</t>
  </si>
  <si>
    <t>FINETTO</t>
  </si>
  <si>
    <t>FIORENTIN</t>
  </si>
  <si>
    <t>ASIA</t>
  </si>
  <si>
    <t>FORTUNA</t>
  </si>
  <si>
    <t>FABRIZIO</t>
  </si>
  <si>
    <t>GALLEAZZO</t>
  </si>
  <si>
    <t>PIERANTONIO</t>
  </si>
  <si>
    <t>GASPARI</t>
  </si>
  <si>
    <t>NADIA</t>
  </si>
  <si>
    <t>GECCHELE</t>
  </si>
  <si>
    <t>KEVIN</t>
  </si>
  <si>
    <t>RAY</t>
  </si>
  <si>
    <t>GENESIN</t>
  </si>
  <si>
    <t>GHEZZO</t>
  </si>
  <si>
    <t>GIANELLO</t>
  </si>
  <si>
    <t>EVELIN</t>
  </si>
  <si>
    <t>GILETTI</t>
  </si>
  <si>
    <t>GIOLI</t>
  </si>
  <si>
    <t>GIOMI</t>
  </si>
  <si>
    <t>GIRARDELLO</t>
  </si>
  <si>
    <t>GIROLIMETTO</t>
  </si>
  <si>
    <t>GOLFRE' ANDREASI</t>
  </si>
  <si>
    <t>GONELLA</t>
  </si>
  <si>
    <t>GOTTER</t>
  </si>
  <si>
    <t>TAMARA</t>
  </si>
  <si>
    <t>GRABOVAC</t>
  </si>
  <si>
    <t>MARIJA</t>
  </si>
  <si>
    <t>GRIGNOLO</t>
  </si>
  <si>
    <t>GUARDA</t>
  </si>
  <si>
    <t>GUGLIELMI</t>
  </si>
  <si>
    <t>HALILOVIC</t>
  </si>
  <si>
    <t>INGLESE</t>
  </si>
  <si>
    <t>JENDOUBI</t>
  </si>
  <si>
    <t>LINDA</t>
  </si>
  <si>
    <t>KHALFI</t>
  </si>
  <si>
    <t>DAVID ASSAAD</t>
  </si>
  <si>
    <t>KOENIG</t>
  </si>
  <si>
    <t>LAGO</t>
  </si>
  <si>
    <t>LAHOUAL</t>
  </si>
  <si>
    <t>ABDERRAHMAN</t>
  </si>
  <si>
    <t>LAKOUIR</t>
  </si>
  <si>
    <t>BOUAZZA</t>
  </si>
  <si>
    <t>LAZZAROTTO</t>
  </si>
  <si>
    <t>LIVIERO</t>
  </si>
  <si>
    <t>LONGHI</t>
  </si>
  <si>
    <t>LORENZI</t>
  </si>
  <si>
    <t>LORO</t>
  </si>
  <si>
    <t>LOVECCHIO</t>
  </si>
  <si>
    <t>PIO FEDERICO</t>
  </si>
  <si>
    <t>MACULAN</t>
  </si>
  <si>
    <t>MAINO</t>
  </si>
  <si>
    <t>MANCA</t>
  </si>
  <si>
    <t>MANCU</t>
  </si>
  <si>
    <t>NICOLAS</t>
  </si>
  <si>
    <t>MARAGNO</t>
  </si>
  <si>
    <t>MARAN</t>
  </si>
  <si>
    <t>ELISABETTA</t>
  </si>
  <si>
    <t>MARCHETTO</t>
  </si>
  <si>
    <t>MASSAUA</t>
  </si>
  <si>
    <t>MASSIGNAN</t>
  </si>
  <si>
    <t>ENRICO MARIO</t>
  </si>
  <si>
    <t>MATTIAZZI</t>
  </si>
  <si>
    <t>MARTINO</t>
  </si>
  <si>
    <t>MAZZI</t>
  </si>
  <si>
    <t>MAZZUCATO</t>
  </si>
  <si>
    <t>MEGGIOLAN</t>
  </si>
  <si>
    <t>MEGGIOLARO</t>
  </si>
  <si>
    <t>DEBORAH</t>
  </si>
  <si>
    <t>MENEGHELLO</t>
  </si>
  <si>
    <t>MENSAH</t>
  </si>
  <si>
    <t>SHARMELL BIRAGO</t>
  </si>
  <si>
    <t>MICHELETTO</t>
  </si>
  <si>
    <t>MIGLIORIN</t>
  </si>
  <si>
    <t>SUSY</t>
  </si>
  <si>
    <t>MIOLO</t>
  </si>
  <si>
    <t>MIOTELLO</t>
  </si>
  <si>
    <t>MIZZON</t>
  </si>
  <si>
    <t>MONTESANO</t>
  </si>
  <si>
    <t>MORO</t>
  </si>
  <si>
    <t>MULLAH</t>
  </si>
  <si>
    <t>NAHED</t>
  </si>
  <si>
    <t>REDOY</t>
  </si>
  <si>
    <t>MUNARI</t>
  </si>
  <si>
    <t>NEFFAT</t>
  </si>
  <si>
    <t>NEGRIN</t>
  </si>
  <si>
    <t>NICO</t>
  </si>
  <si>
    <t>BRIAN SEVERINO</t>
  </si>
  <si>
    <t>NICOLETTI</t>
  </si>
  <si>
    <t>NWACHUKWU</t>
  </si>
  <si>
    <t>GHANDY</t>
  </si>
  <si>
    <t>OFOSU</t>
  </si>
  <si>
    <t>STEFANIA AMANKWAH</t>
  </si>
  <si>
    <t>OGOH</t>
  </si>
  <si>
    <t>GENEVIEVE</t>
  </si>
  <si>
    <t>OLIVIERO</t>
  </si>
  <si>
    <t>OUATTARA</t>
  </si>
  <si>
    <t>RAMATOU</t>
  </si>
  <si>
    <t>PALMA</t>
  </si>
  <si>
    <t>PARLATO</t>
  </si>
  <si>
    <t>PASETTI</t>
  </si>
  <si>
    <t>PASINI</t>
  </si>
  <si>
    <t>PAVAN</t>
  </si>
  <si>
    <t>PELIZZARI</t>
  </si>
  <si>
    <t>PELLANDA</t>
  </si>
  <si>
    <t>ANGELO</t>
  </si>
  <si>
    <t>PELLIZZARO</t>
  </si>
  <si>
    <t>PELOSO</t>
  </si>
  <si>
    <t>FEDERICA MARIA</t>
  </si>
  <si>
    <t>PENTO</t>
  </si>
  <si>
    <t>PEREGO</t>
  </si>
  <si>
    <t>PERINTI</t>
  </si>
  <si>
    <t>PERNECHELE</t>
  </si>
  <si>
    <t>PESAVENTO</t>
  </si>
  <si>
    <t>PETTINA'</t>
  </si>
  <si>
    <t>PIANEZZOLA</t>
  </si>
  <si>
    <t>PICHIERRI</t>
  </si>
  <si>
    <t>PIEROPAN</t>
  </si>
  <si>
    <t>PIGATTO</t>
  </si>
  <si>
    <t>PILLON</t>
  </si>
  <si>
    <t>PIOTTO</t>
  </si>
  <si>
    <t>NICHOLAS</t>
  </si>
  <si>
    <t>PISANELLO</t>
  </si>
  <si>
    <t>PIZZOLATO</t>
  </si>
  <si>
    <t>PORCELLATO</t>
  </si>
  <si>
    <t>PORNARO</t>
  </si>
  <si>
    <t>PREBIANCA</t>
  </si>
  <si>
    <t>PRETO MARTINI</t>
  </si>
  <si>
    <t>PRUNA</t>
  </si>
  <si>
    <t>RAMANZIN</t>
  </si>
  <si>
    <t>RAMPAZZO</t>
  </si>
  <si>
    <t>RANCAN</t>
  </si>
  <si>
    <t>RANGO</t>
  </si>
  <si>
    <t>RAPUANO</t>
  </si>
  <si>
    <t>REFOSCO</t>
  </si>
  <si>
    <t>REGAZZINI</t>
  </si>
  <si>
    <t>REGHELLIN</t>
  </si>
  <si>
    <t>PATRIZIA</t>
  </si>
  <si>
    <t>REMONATO</t>
  </si>
  <si>
    <t>RIGHI</t>
  </si>
  <si>
    <t>RIGODANZO</t>
  </si>
  <si>
    <t>RIGONI</t>
  </si>
  <si>
    <t>RINALDI</t>
  </si>
  <si>
    <t>RIZZATO</t>
  </si>
  <si>
    <t>RIZZO</t>
  </si>
  <si>
    <t>ERIK</t>
  </si>
  <si>
    <t>RIZZOTTO</t>
  </si>
  <si>
    <t>ROSSETTO</t>
  </si>
  <si>
    <t>MICHELLE</t>
  </si>
  <si>
    <t>ROSSI</t>
  </si>
  <si>
    <t>ROSSI DI SCHIO</t>
  </si>
  <si>
    <t>GAETANO</t>
  </si>
  <si>
    <t>SABBADINI</t>
  </si>
  <si>
    <t>SANTORINI</t>
  </si>
  <si>
    <t>SARTORI</t>
  </si>
  <si>
    <t>SAVIANO</t>
  </si>
  <si>
    <t>LEONARDO EROS</t>
  </si>
  <si>
    <t>SAVIO</t>
  </si>
  <si>
    <t>SCACCO</t>
  </si>
  <si>
    <t>SCAVAZZA</t>
  </si>
  <si>
    <t>SCHIAVO</t>
  </si>
  <si>
    <t>SCUDERI</t>
  </si>
  <si>
    <t>SEGANFREDO</t>
  </si>
  <si>
    <t>SEGATO</t>
  </si>
  <si>
    <t>EMY</t>
  </si>
  <si>
    <t>ERJA</t>
  </si>
  <si>
    <t>SELLE</t>
  </si>
  <si>
    <t>SILO</t>
  </si>
  <si>
    <t>SILVELLO</t>
  </si>
  <si>
    <t>SILVESTRI</t>
  </si>
  <si>
    <t>BISUT</t>
  </si>
  <si>
    <t>SIMONETTO</t>
  </si>
  <si>
    <t>SING</t>
  </si>
  <si>
    <t>PARAMVIR</t>
  </si>
  <si>
    <t>SINGH</t>
  </si>
  <si>
    <t>GURPREET</t>
  </si>
  <si>
    <t>VISHAVJEET</t>
  </si>
  <si>
    <t>SINIGAGLIA</t>
  </si>
  <si>
    <t>SPANEVELLO</t>
  </si>
  <si>
    <t>ANDREA SERENA</t>
  </si>
  <si>
    <t>SPEROTTO</t>
  </si>
  <si>
    <t>SPEZZAPRIA</t>
  </si>
  <si>
    <t>SPILLER</t>
  </si>
  <si>
    <t>STEFANI</t>
  </si>
  <si>
    <t>STIVAN</t>
  </si>
  <si>
    <t>STRAFACI</t>
  </si>
  <si>
    <t>TAGLIAPIETRA</t>
  </si>
  <si>
    <t>TASSETTO</t>
  </si>
  <si>
    <t>TAVELLA</t>
  </si>
  <si>
    <t>TEDESCO</t>
  </si>
  <si>
    <t>TERZO</t>
  </si>
  <si>
    <t>TESCARI</t>
  </si>
  <si>
    <t>ERNESTO</t>
  </si>
  <si>
    <t>TESSARO</t>
  </si>
  <si>
    <t>TESTA</t>
  </si>
  <si>
    <t>TESTOLIN</t>
  </si>
  <si>
    <t>TIRELLI</t>
  </si>
  <si>
    <t>TODESCO</t>
  </si>
  <si>
    <t>TOMBOLAN</t>
  </si>
  <si>
    <t>TOMMASIN</t>
  </si>
  <si>
    <t>TOSETTO</t>
  </si>
  <si>
    <t>MARIA EUGENIA</t>
  </si>
  <si>
    <t>TRAVERSA</t>
  </si>
  <si>
    <t>TRENTO</t>
  </si>
  <si>
    <t>TURETTA</t>
  </si>
  <si>
    <t>URBANI</t>
  </si>
  <si>
    <t>VASSALLO</t>
  </si>
  <si>
    <t>VENCATO</t>
  </si>
  <si>
    <t>VENDRAMIN</t>
  </si>
  <si>
    <t>VENZO</t>
  </si>
  <si>
    <t>SELENA</t>
  </si>
  <si>
    <t>VEZZARO</t>
  </si>
  <si>
    <t>VICINO</t>
  </si>
  <si>
    <t>VIERO</t>
  </si>
  <si>
    <t>ROMAN GIOVANNI</t>
  </si>
  <si>
    <t>ZAMUNARO</t>
  </si>
  <si>
    <t>VITO</t>
  </si>
  <si>
    <t>ZANETTIN</t>
  </si>
  <si>
    <t>EDDY</t>
  </si>
  <si>
    <t>ZANFAVERO</t>
  </si>
  <si>
    <t>SILVIO ELIA</t>
  </si>
  <si>
    <t>ZANOTTO</t>
  </si>
  <si>
    <t>ZERBINATI</t>
  </si>
  <si>
    <t>ZILIO</t>
  </si>
  <si>
    <t>ZOLIN</t>
  </si>
  <si>
    <t>ZONTA</t>
  </si>
  <si>
    <t>ZORDAN</t>
  </si>
  <si>
    <t>ZORZANELLO</t>
  </si>
  <si>
    <t>ZORZO</t>
  </si>
  <si>
    <t>ZUCCHI</t>
  </si>
  <si>
    <t>ZURLO</t>
  </si>
  <si>
    <t>BERTELLI</t>
  </si>
  <si>
    <t>DONADONI</t>
  </si>
  <si>
    <t xml:space="preserve">SIGNORETTO </t>
  </si>
  <si>
    <t>MIRIAN</t>
  </si>
  <si>
    <t>BONINSEGNA</t>
  </si>
  <si>
    <t>2000M</t>
  </si>
  <si>
    <t xml:space="preserve"> </t>
  </si>
  <si>
    <t>1000m</t>
  </si>
  <si>
    <t>800 m</t>
  </si>
  <si>
    <t>ASTEGNO</t>
  </si>
  <si>
    <t>BARON</t>
  </si>
  <si>
    <t>CHIARIONI</t>
  </si>
  <si>
    <t>ERIK JUNIOR</t>
  </si>
  <si>
    <t>MIHAYLOVA</t>
  </si>
  <si>
    <t>ALBENA</t>
  </si>
  <si>
    <t>SLENDORE</t>
  </si>
  <si>
    <t>SPLENDORE</t>
  </si>
  <si>
    <t>ZARANTONELLO</t>
  </si>
  <si>
    <t>atl. selva bovolone</t>
  </si>
  <si>
    <t>ASSOLUTE</t>
  </si>
  <si>
    <t>AAM -VM</t>
  </si>
  <si>
    <t xml:space="preserve">SM </t>
  </si>
  <si>
    <t xml:space="preserve">JM  - SM </t>
  </si>
  <si>
    <t>11.40.0</t>
  </si>
  <si>
    <t>12.49.0</t>
  </si>
  <si>
    <t>11.22.1</t>
  </si>
  <si>
    <t>14.28.8</t>
  </si>
  <si>
    <t>11.46.1</t>
  </si>
  <si>
    <t>14.21.2</t>
  </si>
  <si>
    <t>12.31.1</t>
  </si>
  <si>
    <t>15.34.0</t>
  </si>
  <si>
    <t>15.07.0</t>
  </si>
  <si>
    <t>15.57.9</t>
  </si>
  <si>
    <t>12.46.5</t>
  </si>
  <si>
    <t/>
  </si>
  <si>
    <t>7,12,3</t>
  </si>
  <si>
    <t>7,16,9</t>
  </si>
  <si>
    <t>7,07,5</t>
  </si>
  <si>
    <t>7,38,1</t>
  </si>
  <si>
    <t>7,09,4</t>
  </si>
  <si>
    <t>6,56,1</t>
  </si>
  <si>
    <t>8,01,1</t>
  </si>
  <si>
    <t>7,45,0</t>
  </si>
  <si>
    <t>8,50,6</t>
  </si>
  <si>
    <t>6,55,0</t>
  </si>
  <si>
    <t>8,29,0</t>
  </si>
  <si>
    <t>8,02,7</t>
  </si>
  <si>
    <t>7,34,9</t>
  </si>
  <si>
    <t>7,01,3</t>
  </si>
  <si>
    <t>7,27,1</t>
  </si>
  <si>
    <t>7,43,9</t>
  </si>
  <si>
    <t>8,19,2</t>
  </si>
  <si>
    <t>8,34,1</t>
  </si>
  <si>
    <t>7,52,6</t>
  </si>
  <si>
    <t>6,55,8</t>
  </si>
  <si>
    <t>6,57,8</t>
  </si>
  <si>
    <t xml:space="preserve">Classifica </t>
  </si>
  <si>
    <t>5,28,9</t>
  </si>
  <si>
    <t>5,26,0</t>
  </si>
  <si>
    <t>5,43,0</t>
  </si>
  <si>
    <t>5,32,5</t>
  </si>
  <si>
    <t>5,28,5</t>
  </si>
  <si>
    <t>1.57.2</t>
  </si>
  <si>
    <t>2.13.5</t>
  </si>
  <si>
    <t>2.14.0</t>
  </si>
  <si>
    <t>2.17.8</t>
  </si>
  <si>
    <t>2.18.7</t>
  </si>
  <si>
    <t>2.20.4</t>
  </si>
  <si>
    <t>2.22.4</t>
  </si>
  <si>
    <t>2.23..8</t>
  </si>
  <si>
    <t>2.23.2</t>
  </si>
  <si>
    <t>2.24.2</t>
  </si>
  <si>
    <t>2.30.2</t>
  </si>
  <si>
    <t>2.39.4</t>
  </si>
  <si>
    <t>2.40.8</t>
  </si>
  <si>
    <t>2.41.3</t>
  </si>
  <si>
    <t>2.45.3</t>
  </si>
  <si>
    <t>2.48.3</t>
  </si>
  <si>
    <t>3.03.8</t>
  </si>
  <si>
    <t>2.25.3</t>
  </si>
  <si>
    <t>2.00.5</t>
  </si>
  <si>
    <t>2.36.0</t>
  </si>
  <si>
    <t>3.25.9</t>
  </si>
  <si>
    <t>3.27.2</t>
  </si>
  <si>
    <t>3.27.6</t>
  </si>
  <si>
    <t>3.29.6</t>
  </si>
  <si>
    <t>3.30.0</t>
  </si>
  <si>
    <t>3.39.2</t>
  </si>
  <si>
    <t>3.43.2</t>
  </si>
  <si>
    <t>3.46.5</t>
  </si>
  <si>
    <t>3.49.7</t>
  </si>
  <si>
    <t>3.52.3</t>
  </si>
  <si>
    <t>3.53.3</t>
  </si>
  <si>
    <t>3.55.0</t>
  </si>
  <si>
    <t>3.59.9</t>
  </si>
  <si>
    <t>4.01.2</t>
  </si>
  <si>
    <t>4.04.0</t>
  </si>
  <si>
    <t>4.13.6</t>
  </si>
  <si>
    <t>4.18.3</t>
  </si>
  <si>
    <t>4.29.2</t>
  </si>
  <si>
    <t>4.34.6</t>
  </si>
  <si>
    <t>5.13.9</t>
  </si>
  <si>
    <t>3.41.1</t>
  </si>
  <si>
    <t>3.32.9</t>
  </si>
  <si>
    <t>3.34.6</t>
  </si>
  <si>
    <t>3.39.6</t>
  </si>
  <si>
    <t>3.46.0</t>
  </si>
  <si>
    <t>3.48.9</t>
  </si>
  <si>
    <t>3.51.0</t>
  </si>
  <si>
    <t>3.52.5</t>
  </si>
  <si>
    <t>3.55.7</t>
  </si>
  <si>
    <t>3.59.8</t>
  </si>
  <si>
    <t>4.01.7</t>
  </si>
  <si>
    <t>4.05.6</t>
  </si>
  <si>
    <t>4.16.7</t>
  </si>
  <si>
    <t>4.17.2</t>
  </si>
  <si>
    <t>4.17.3</t>
  </si>
  <si>
    <t>4.23.9</t>
  </si>
  <si>
    <t>4.25.4</t>
  </si>
  <si>
    <t>4.27.9</t>
  </si>
  <si>
    <t>4.28.3</t>
  </si>
  <si>
    <t>4.33.0</t>
  </si>
  <si>
    <t>4.36.8</t>
  </si>
  <si>
    <t>4.46.2</t>
  </si>
  <si>
    <t>5.12.6</t>
  </si>
  <si>
    <t>3.37.4</t>
  </si>
  <si>
    <t>2° PROVA PROVINCIALE</t>
  </si>
  <si>
    <t>3.22.1</t>
  </si>
  <si>
    <t>3.23.1</t>
  </si>
  <si>
    <t>3.28.6</t>
  </si>
  <si>
    <t>3.32.5</t>
  </si>
  <si>
    <t>3.33.4</t>
  </si>
  <si>
    <t>3.34.5</t>
  </si>
  <si>
    <t>3.34.8</t>
  </si>
  <si>
    <t>3.35.4</t>
  </si>
  <si>
    <t>3.35.8</t>
  </si>
  <si>
    <t>3.37.5</t>
  </si>
  <si>
    <t>3.40.6</t>
  </si>
  <si>
    <t>3.41.0</t>
  </si>
  <si>
    <t>3.41.9</t>
  </si>
  <si>
    <t>3.43.4</t>
  </si>
  <si>
    <t>3.45.6</t>
  </si>
  <si>
    <t>3.46.9</t>
  </si>
  <si>
    <t>3.47.9</t>
  </si>
  <si>
    <t>3.48.3</t>
  </si>
  <si>
    <t>3.48.7</t>
  </si>
  <si>
    <t>3.49.3</t>
  </si>
  <si>
    <t>3.55.9</t>
  </si>
  <si>
    <t>3.59.7</t>
  </si>
  <si>
    <t>4.00.4</t>
  </si>
  <si>
    <t>4.02.0</t>
  </si>
  <si>
    <t>4.09.3</t>
  </si>
  <si>
    <t>4.15.8</t>
  </si>
  <si>
    <t>4.18.5</t>
  </si>
  <si>
    <t>4.21.7</t>
  </si>
  <si>
    <t>4.21.8</t>
  </si>
  <si>
    <t>4.23.4</t>
  </si>
  <si>
    <t>4.25.0</t>
  </si>
  <si>
    <t>5.49.2</t>
  </si>
  <si>
    <t>2.07.0</t>
  </si>
  <si>
    <t>2.15.1</t>
  </si>
  <si>
    <t>2.21.2</t>
  </si>
  <si>
    <t>2.25.6</t>
  </si>
  <si>
    <t>2.27.0</t>
  </si>
  <si>
    <t>2.41.6</t>
  </si>
  <si>
    <t>2.44.1</t>
  </si>
  <si>
    <t>2.32.4</t>
  </si>
  <si>
    <t>2.01.9</t>
  </si>
  <si>
    <t>2.02.7</t>
  </si>
  <si>
    <t>2.02.8</t>
  </si>
  <si>
    <t>2.04.2</t>
  </si>
  <si>
    <t>2.06.7</t>
  </si>
  <si>
    <t>2.11.0</t>
  </si>
  <si>
    <t>2.11.2</t>
  </si>
  <si>
    <t>2.13.0</t>
  </si>
  <si>
    <t>2.13.2</t>
  </si>
  <si>
    <t>2.16.2</t>
  </si>
  <si>
    <t>2.21.3</t>
  </si>
  <si>
    <t>2.24.7</t>
  </si>
  <si>
    <t>2.29.7</t>
  </si>
  <si>
    <t>2.34.7</t>
  </si>
  <si>
    <t>2.34.9</t>
  </si>
  <si>
    <t>2.37.5</t>
  </si>
  <si>
    <t>2.42.9</t>
  </si>
  <si>
    <t>2.45.7</t>
  </si>
  <si>
    <t>2.51.7</t>
  </si>
  <si>
    <t>3.00.5</t>
  </si>
  <si>
    <t>3.09.3</t>
  </si>
  <si>
    <t>3.15.3</t>
  </si>
  <si>
    <t>2.47.0</t>
  </si>
  <si>
    <t>4.13.4</t>
  </si>
  <si>
    <t>2.14.2</t>
  </si>
  <si>
    <t>2.16.4</t>
  </si>
  <si>
    <t>2.19.1</t>
  </si>
  <si>
    <t>2.20.8</t>
  </si>
  <si>
    <t>2.40.1</t>
  </si>
  <si>
    <t>2.42.4</t>
  </si>
  <si>
    <t>2.44.8</t>
  </si>
  <si>
    <t>2.17.7</t>
  </si>
  <si>
    <t>2.34.0</t>
  </si>
  <si>
    <t>2.46.1</t>
  </si>
  <si>
    <t>2.47.3</t>
  </si>
  <si>
    <t>2.49.1</t>
  </si>
  <si>
    <t>2.51.8</t>
  </si>
  <si>
    <t>2.53.2</t>
  </si>
  <si>
    <t>2.55.6</t>
  </si>
  <si>
    <t>3.01.4</t>
  </si>
  <si>
    <t>3.39.1</t>
  </si>
  <si>
    <t>2.20.0</t>
  </si>
  <si>
    <t>2.12.7</t>
  </si>
  <si>
    <t>2.13.3</t>
  </si>
  <si>
    <t>2.14.5</t>
  </si>
  <si>
    <t>2.23.6</t>
  </si>
  <si>
    <t>2.23.8</t>
  </si>
  <si>
    <t>2.26.1</t>
  </si>
  <si>
    <t>2.28.2</t>
  </si>
  <si>
    <t>2.29.2</t>
  </si>
  <si>
    <t>2.29.9</t>
  </si>
  <si>
    <t>2.40.7</t>
  </si>
  <si>
    <t>2.41.1</t>
  </si>
  <si>
    <t>2.46.2</t>
  </si>
  <si>
    <t>2.47.4</t>
  </si>
  <si>
    <t>2.48.6</t>
  </si>
  <si>
    <t>2.48.9</t>
  </si>
  <si>
    <t>2.49.0</t>
  </si>
  <si>
    <t>3.00.3</t>
  </si>
  <si>
    <t>3.07.6</t>
  </si>
  <si>
    <t>3.10.0</t>
  </si>
  <si>
    <t>3.20.6</t>
  </si>
  <si>
    <t>ANTONY</t>
  </si>
  <si>
    <t>Punteggio</t>
  </si>
  <si>
    <t>11.2</t>
  </si>
  <si>
    <t>11.9</t>
  </si>
  <si>
    <t>12.0</t>
  </si>
  <si>
    <t>12.1</t>
  </si>
  <si>
    <t>12.2</t>
  </si>
  <si>
    <t>12.3</t>
  </si>
  <si>
    <t>12.4</t>
  </si>
  <si>
    <t>12.5</t>
  </si>
  <si>
    <t>12.7</t>
  </si>
  <si>
    <t>13.0</t>
  </si>
  <si>
    <t>14.0</t>
  </si>
  <si>
    <t>14.4</t>
  </si>
  <si>
    <t>100 m</t>
  </si>
  <si>
    <t>50 m</t>
  </si>
  <si>
    <t>13.8</t>
  </si>
  <si>
    <t>13.9</t>
  </si>
  <si>
    <t>14.3</t>
  </si>
  <si>
    <t>15.3</t>
  </si>
  <si>
    <t>13.1</t>
  </si>
  <si>
    <t>13.3</t>
  </si>
  <si>
    <t>13.7</t>
  </si>
  <si>
    <t>20.5</t>
  </si>
  <si>
    <t>AAF - ABF</t>
  </si>
  <si>
    <t>x</t>
  </si>
  <si>
    <t>lungo</t>
  </si>
  <si>
    <t>PROVE</t>
  </si>
  <si>
    <t>MIGLIOR MISURA</t>
  </si>
  <si>
    <t>SALTO IN ALTO -1</t>
  </si>
  <si>
    <t>ATLETA</t>
  </si>
  <si>
    <t>P</t>
  </si>
  <si>
    <t>F</t>
  </si>
  <si>
    <t>Ris.</t>
  </si>
  <si>
    <t>Clas.</t>
  </si>
  <si>
    <t>COGNOME</t>
  </si>
  <si>
    <t>NOME</t>
  </si>
  <si>
    <t>N. C.</t>
  </si>
  <si>
    <t>AF JF SF</t>
  </si>
  <si>
    <t>AAF ABF</t>
  </si>
  <si>
    <t>Comitato Organizzatore</t>
  </si>
  <si>
    <t>Dueville</t>
  </si>
  <si>
    <t>PESO</t>
  </si>
  <si>
    <t>CLASS.</t>
  </si>
  <si>
    <t>PUNTI</t>
  </si>
  <si>
    <t>N.C.</t>
  </si>
  <si>
    <t>Vortex</t>
  </si>
  <si>
    <t>Disco</t>
  </si>
  <si>
    <t>2° Prova Provicniale</t>
  </si>
  <si>
    <t>Classifica</t>
  </si>
  <si>
    <t>P.</t>
  </si>
  <si>
    <t>2,25,1</t>
  </si>
  <si>
    <t>2,26,0</t>
  </si>
  <si>
    <t>2,26,6</t>
  </si>
  <si>
    <t>2,34,2</t>
  </si>
  <si>
    <t>2,35,4</t>
  </si>
  <si>
    <t>3,03,1</t>
  </si>
  <si>
    <t>2,29,8</t>
  </si>
  <si>
    <t>2,31,0</t>
  </si>
  <si>
    <t>2,42,7</t>
  </si>
  <si>
    <t>2,45,5</t>
  </si>
  <si>
    <t>2,45,8</t>
  </si>
  <si>
    <t>2,57,4</t>
  </si>
  <si>
    <t>2,58,3</t>
  </si>
  <si>
    <t>3,13,6</t>
  </si>
  <si>
    <t>giovanile</t>
  </si>
  <si>
    <t>staffetta svedese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</si>
</sst>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F800]dddd\,\ mmmm\ dd\,\ yyyy"/>
    <numFmt numFmtId="166" formatCode="0.0"/>
  </numFmts>
  <fonts count="47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sz val="12"/>
      <color rgb="FF000000"/>
      <name val="Calibri"/>
      <family val="2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28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sz val="18"/>
      <color theme="1"/>
      <name val="Arial"/>
      <family val="2"/>
    </font>
    <font>
      <b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sz val="1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4"/>
      <color indexed="8"/>
      <name val="Calibri"/>
      <family val="2"/>
    </font>
    <font>
      <b/>
      <sz val="16"/>
      <name val="Times New Roman"/>
      <family val="1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22"/>
      <color indexed="8"/>
      <name val="Calibri"/>
      <family val="2"/>
    </font>
    <font>
      <b/>
      <sz val="2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2"/>
    <xf numFmtId="0" fontId="13" fillId="0" borderId="2"/>
    <xf numFmtId="0" fontId="1" fillId="0" borderId="2"/>
  </cellStyleXfs>
  <cellXfs count="25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0" fontId="21" fillId="4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22" fillId="5" borderId="1" xfId="2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2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2" fillId="5" borderId="3" xfId="0" applyFont="1" applyFill="1" applyBorder="1" applyAlignment="1" applyProtection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0" fontId="35" fillId="0" borderId="3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center" vertical="center" wrapText="1"/>
    </xf>
    <xf numFmtId="164" fontId="36" fillId="0" borderId="12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65" fontId="37" fillId="0" borderId="1" xfId="0" applyNumberFormat="1" applyFont="1" applyBorder="1" applyAlignment="1" applyProtection="1">
      <alignment horizontal="center" vertical="center"/>
      <protection locked="0"/>
    </xf>
    <xf numFmtId="0" fontId="41" fillId="0" borderId="17" xfId="0" applyFont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 applyProtection="1"/>
    <xf numFmtId="0" fontId="7" fillId="0" borderId="1" xfId="0" applyFont="1" applyBorder="1" applyAlignment="1" applyProtection="1"/>
    <xf numFmtId="0" fontId="0" fillId="0" borderId="1" xfId="0" applyBorder="1" applyProtection="1">
      <protection locked="0"/>
    </xf>
    <xf numFmtId="0" fontId="0" fillId="0" borderId="20" xfId="0" applyBorder="1" applyAlignment="1" applyProtection="1">
      <alignment wrapText="1"/>
    </xf>
    <xf numFmtId="0" fontId="12" fillId="0" borderId="21" xfId="0" applyFont="1" applyBorder="1" applyAlignment="1" applyProtection="1"/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22" xfId="0" applyFont="1" applyBorder="1" applyAlignment="1" applyProtection="1"/>
    <xf numFmtId="0" fontId="7" fillId="0" borderId="3" xfId="0" applyFont="1" applyBorder="1" applyAlignment="1" applyProtection="1"/>
    <xf numFmtId="0" fontId="0" fillId="0" borderId="3" xfId="0" applyBorder="1" applyProtection="1">
      <protection locked="0"/>
    </xf>
    <xf numFmtId="0" fontId="0" fillId="0" borderId="23" xfId="0" applyBorder="1" applyAlignment="1" applyProtection="1">
      <alignment wrapText="1"/>
    </xf>
    <xf numFmtId="0" fontId="12" fillId="0" borderId="1" xfId="0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12" fillId="0" borderId="15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2" fontId="33" fillId="0" borderId="1" xfId="0" applyNumberFormat="1" applyFont="1" applyBorder="1" applyAlignment="1" applyProtection="1">
      <alignment horizontal="center" vertical="center"/>
    </xf>
    <xf numFmtId="164" fontId="4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9" fillId="0" borderId="15" xfId="0" applyFont="1" applyBorder="1" applyAlignment="1"/>
    <xf numFmtId="0" fontId="29" fillId="0" borderId="13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11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2" fillId="0" borderId="8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/>
    <xf numFmtId="0" fontId="0" fillId="0" borderId="14" xfId="0" applyBorder="1" applyAlignment="1"/>
    <xf numFmtId="0" fontId="0" fillId="0" borderId="7" xfId="0" applyBorder="1" applyAlignment="1"/>
    <xf numFmtId="0" fontId="20" fillId="0" borderId="10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2" fillId="0" borderId="15" xfId="0" applyFont="1" applyBorder="1" applyAlignment="1"/>
    <xf numFmtId="0" fontId="32" fillId="0" borderId="13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35" fillId="0" borderId="12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8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8" fillId="2" borderId="1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9" fillId="2" borderId="1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40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4" xfId="0" applyBorder="1" applyAlignment="1"/>
    <xf numFmtId="0" fontId="35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24" xfId="0" applyBorder="1" applyAlignment="1"/>
    <xf numFmtId="0" fontId="35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0" fillId="0" borderId="5" xfId="0" applyBorder="1" applyAlignment="1"/>
    <xf numFmtId="0" fontId="35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38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5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4" fillId="0" borderId="12" xfId="0" applyFont="1" applyBorder="1" applyAlignment="1">
      <alignment vertical="center"/>
    </xf>
    <xf numFmtId="0" fontId="0" fillId="0" borderId="15" xfId="0" applyBorder="1" applyAlignment="1"/>
    <xf numFmtId="0" fontId="0" fillId="0" borderId="13" xfId="0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2" fontId="19" fillId="2" borderId="5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Excel Built-in Excel Built-in Excel Built-in Excel Built-in Excel Built-in Excel Built-in Excel Built-in Normale_Foglio1" xfId="1" xr:uid="{00000000-0005-0000-0000-000000000000}"/>
    <cellStyle name="Normale" xfId="0" builtinId="0"/>
    <cellStyle name="Normale 2" xfId="2" xr:uid="{00000000-0005-0000-0000-000002000000}"/>
    <cellStyle name="Normale 5" xfId="3" xr:uid="{00000000-0005-0000-0000-000003000000}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929821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3113" cy="4855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69" y="102054"/>
          <a:ext cx="1510845" cy="4855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69" y="102054"/>
          <a:ext cx="1510845" cy="4855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69" y="102054"/>
          <a:ext cx="1510845" cy="4855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  <xdr:twoCellAnchor editAs="oneCell">
    <xdr:from>
      <xdr:col>2</xdr:col>
      <xdr:colOff>192769</xdr:colOff>
      <xdr:row>0</xdr:row>
      <xdr:rowOff>102054</xdr:rowOff>
    </xdr:from>
    <xdr:to>
      <xdr:col>3</xdr:col>
      <xdr:colOff>884465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895803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3113" cy="48556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0846" cy="48556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117144" cy="4249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113063" cy="4249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895803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2660" cy="48556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69" y="102054"/>
          <a:ext cx="1510845" cy="4855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326574</xdr:colOff>
      <xdr:row>0</xdr:row>
      <xdr:rowOff>158183</xdr:rowOff>
    </xdr:from>
    <xdr:to>
      <xdr:col>2</xdr:col>
      <xdr:colOff>557893</xdr:colOff>
      <xdr:row>1</xdr:row>
      <xdr:rowOff>211668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4" y="158183"/>
          <a:ext cx="1050469" cy="424960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353788</xdr:colOff>
      <xdr:row>0</xdr:row>
      <xdr:rowOff>130969</xdr:rowOff>
    </xdr:from>
    <xdr:to>
      <xdr:col>2</xdr:col>
      <xdr:colOff>2722</xdr:colOff>
      <xdr:row>1</xdr:row>
      <xdr:rowOff>184454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8" y="130969"/>
          <a:ext cx="1077684" cy="42496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605972</xdr:colOff>
      <xdr:row>1</xdr:row>
      <xdr:rowOff>187569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08578" cy="48556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605972</xdr:colOff>
      <xdr:row>1</xdr:row>
      <xdr:rowOff>187569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08578" cy="485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895803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2660" cy="4855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895803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2660" cy="4855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895803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12660" cy="485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412" y="102054"/>
          <a:ext cx="1508124" cy="4882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69" y="102054"/>
          <a:ext cx="1510845" cy="4855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192769</xdr:colOff>
      <xdr:row>0</xdr:row>
      <xdr:rowOff>102054</xdr:rowOff>
    </xdr:from>
    <xdr:to>
      <xdr:col>3</xdr:col>
      <xdr:colOff>884464</xdr:colOff>
      <xdr:row>1</xdr:row>
      <xdr:rowOff>216144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69" y="102054"/>
          <a:ext cx="1510845" cy="48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4" zoomScaleNormal="84" workbookViewId="0">
      <selection activeCell="L1" sqref="L1"/>
    </sheetView>
  </sheetViews>
  <sheetFormatPr defaultRowHeight="14.5" x14ac:dyDescent="0.35"/>
  <cols>
    <col min="2" max="2" width="11.54296875" customWidth="1"/>
    <col min="3" max="3" width="18.54296875" style="15" customWidth="1"/>
    <col min="4" max="4" width="26.1796875" style="15" customWidth="1"/>
    <col min="5" max="5" width="11.26953125" style="15" customWidth="1"/>
    <col min="6" max="6" width="26.54296875" style="15" customWidth="1"/>
    <col min="7" max="7" width="11.1796875" style="1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2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2" ht="40.5" customHeight="1" x14ac:dyDescent="0.35">
      <c r="A2" s="137"/>
      <c r="B2" s="141"/>
      <c r="C2" s="142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2" ht="19.5" customHeight="1" x14ac:dyDescent="0.35">
      <c r="A3" s="137"/>
      <c r="B3" s="153" t="s">
        <v>6</v>
      </c>
      <c r="C3" s="154"/>
      <c r="D3" s="17" t="s">
        <v>4</v>
      </c>
      <c r="E3" s="155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2" x14ac:dyDescent="0.35">
      <c r="A4" s="137"/>
      <c r="B4" s="163" t="s">
        <v>588</v>
      </c>
      <c r="C4" s="164"/>
      <c r="D4" s="167" t="s">
        <v>30</v>
      </c>
      <c r="E4" s="156"/>
      <c r="F4" s="128"/>
      <c r="G4" s="129"/>
      <c r="H4" s="129"/>
      <c r="I4" s="161"/>
      <c r="J4" s="130">
        <v>43226</v>
      </c>
      <c r="K4" s="130"/>
    </row>
    <row r="5" spans="1:12" ht="17.25" customHeight="1" x14ac:dyDescent="0.35">
      <c r="A5" s="138"/>
      <c r="B5" s="165"/>
      <c r="C5" s="166"/>
      <c r="D5" s="168"/>
      <c r="E5" s="157"/>
      <c r="F5" s="128"/>
      <c r="G5" s="129"/>
      <c r="H5" s="129"/>
      <c r="I5" s="162"/>
      <c r="J5" s="130"/>
      <c r="K5" s="130"/>
    </row>
    <row r="6" spans="1:12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2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2" ht="34.5" customHeight="1" x14ac:dyDescent="0.7">
      <c r="A8" s="123" t="s">
        <v>102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</row>
    <row r="9" spans="1:12" ht="29.15" customHeight="1" x14ac:dyDescent="0.35">
      <c r="A9" s="9">
        <v>1</v>
      </c>
      <c r="B9" s="19">
        <v>3603602</v>
      </c>
      <c r="C9" s="16" t="s">
        <v>565</v>
      </c>
      <c r="D9" s="16" t="s">
        <v>59</v>
      </c>
      <c r="E9" s="7">
        <v>1977</v>
      </c>
      <c r="F9" s="11" t="s">
        <v>33</v>
      </c>
      <c r="G9" s="4" t="s">
        <v>102</v>
      </c>
      <c r="H9" s="16"/>
      <c r="I9" s="53"/>
      <c r="J9" s="5" t="s">
        <v>594</v>
      </c>
      <c r="K9" s="47">
        <v>1</v>
      </c>
      <c r="L9" s="15">
        <v>20</v>
      </c>
    </row>
    <row r="10" spans="1:12" ht="29.15" customHeight="1" x14ac:dyDescent="0.35">
      <c r="A10" s="9">
        <v>2</v>
      </c>
      <c r="B10" s="19">
        <v>3602258</v>
      </c>
      <c r="C10" s="16" t="s">
        <v>560</v>
      </c>
      <c r="D10" s="16" t="s">
        <v>57</v>
      </c>
      <c r="E10" s="7">
        <v>1978</v>
      </c>
      <c r="F10" s="11" t="s">
        <v>22</v>
      </c>
      <c r="G10" s="4" t="s">
        <v>102</v>
      </c>
      <c r="H10" s="16"/>
      <c r="I10" s="53"/>
      <c r="J10" s="5" t="s">
        <v>596</v>
      </c>
      <c r="K10" s="47">
        <v>3</v>
      </c>
      <c r="L10" s="15">
        <v>17</v>
      </c>
    </row>
    <row r="11" spans="1:12" ht="29.15" customHeight="1" x14ac:dyDescent="0.35">
      <c r="A11" s="9">
        <v>3</v>
      </c>
      <c r="B11" s="19">
        <v>3603470</v>
      </c>
      <c r="C11" s="16" t="s">
        <v>474</v>
      </c>
      <c r="D11" s="16" t="s">
        <v>475</v>
      </c>
      <c r="E11" s="7">
        <v>1983</v>
      </c>
      <c r="F11" s="11" t="s">
        <v>44</v>
      </c>
      <c r="G11" s="4" t="s">
        <v>102</v>
      </c>
      <c r="H11" s="16"/>
      <c r="I11" s="53"/>
      <c r="J11" s="5" t="s">
        <v>593</v>
      </c>
      <c r="K11" s="47">
        <v>6</v>
      </c>
      <c r="L11" s="15">
        <v>14</v>
      </c>
    </row>
    <row r="12" spans="1:12" ht="29.15" customHeight="1" x14ac:dyDescent="0.35">
      <c r="A12" s="9">
        <v>4</v>
      </c>
      <c r="B12" s="19">
        <v>3604300</v>
      </c>
      <c r="C12" s="16" t="s">
        <v>99</v>
      </c>
      <c r="D12" s="16" t="s">
        <v>100</v>
      </c>
      <c r="E12" s="7">
        <v>1975</v>
      </c>
      <c r="F12" s="11" t="s">
        <v>101</v>
      </c>
      <c r="G12" s="4" t="s">
        <v>102</v>
      </c>
      <c r="H12" s="16"/>
      <c r="I12" s="53">
        <v>73</v>
      </c>
      <c r="J12" s="5" t="s">
        <v>597</v>
      </c>
      <c r="K12" s="47">
        <v>7</v>
      </c>
      <c r="L12" s="15">
        <v>11</v>
      </c>
    </row>
    <row r="13" spans="1:12" ht="29.15" customHeight="1" x14ac:dyDescent="0.35">
      <c r="A13" s="9">
        <v>5</v>
      </c>
      <c r="B13" s="19">
        <v>3602743</v>
      </c>
      <c r="C13" s="16" t="s">
        <v>449</v>
      </c>
      <c r="D13" s="16" t="s">
        <v>113</v>
      </c>
      <c r="E13" s="7">
        <v>1977</v>
      </c>
      <c r="F13" s="11" t="s">
        <v>22</v>
      </c>
      <c r="G13" s="4" t="s">
        <v>102</v>
      </c>
      <c r="H13" s="16"/>
      <c r="I13" s="53"/>
      <c r="J13" s="5" t="s">
        <v>595</v>
      </c>
      <c r="K13" s="47">
        <v>8</v>
      </c>
      <c r="L13" s="15">
        <v>8</v>
      </c>
    </row>
    <row r="14" spans="1:12" ht="29.15" customHeight="1" x14ac:dyDescent="0.7">
      <c r="A14" s="123" t="s">
        <v>38</v>
      </c>
      <c r="B14" s="124" t="s">
        <v>575</v>
      </c>
      <c r="C14" s="124" t="s">
        <v>603</v>
      </c>
      <c r="D14" s="124" t="s">
        <v>603</v>
      </c>
      <c r="E14" s="124" t="s">
        <v>603</v>
      </c>
      <c r="F14" s="124" t="s">
        <v>603</v>
      </c>
      <c r="G14" s="124" t="s">
        <v>603</v>
      </c>
      <c r="H14" s="124"/>
      <c r="I14" s="124">
        <v>180</v>
      </c>
      <c r="J14" s="124"/>
      <c r="K14" s="125"/>
      <c r="L14" s="15"/>
    </row>
    <row r="15" spans="1:12" ht="29.15" customHeight="1" x14ac:dyDescent="0.35">
      <c r="A15" s="9">
        <v>7</v>
      </c>
      <c r="B15" s="19">
        <v>3604175</v>
      </c>
      <c r="C15" s="16" t="s">
        <v>440</v>
      </c>
      <c r="D15" s="16" t="s">
        <v>39</v>
      </c>
      <c r="E15" s="7">
        <v>2001</v>
      </c>
      <c r="F15" s="11" t="s">
        <v>69</v>
      </c>
      <c r="G15" s="4" t="s">
        <v>38</v>
      </c>
      <c r="H15" s="16"/>
      <c r="I15" s="21"/>
      <c r="J15" s="5" t="s">
        <v>592</v>
      </c>
      <c r="K15" s="44">
        <v>2</v>
      </c>
      <c r="L15" s="15">
        <v>20</v>
      </c>
    </row>
    <row r="16" spans="1:12" ht="29.15" customHeight="1" x14ac:dyDescent="0.35">
      <c r="A16" s="9">
        <v>8</v>
      </c>
      <c r="B16" s="19">
        <v>3607246</v>
      </c>
      <c r="C16" s="16" t="s">
        <v>35</v>
      </c>
      <c r="D16" s="16" t="s">
        <v>36</v>
      </c>
      <c r="E16" s="7">
        <v>2001</v>
      </c>
      <c r="F16" s="11" t="s">
        <v>37</v>
      </c>
      <c r="G16" s="4" t="s">
        <v>38</v>
      </c>
      <c r="H16" s="16"/>
      <c r="I16" s="21"/>
      <c r="J16" s="5" t="s">
        <v>602</v>
      </c>
      <c r="K16" s="44">
        <v>5</v>
      </c>
      <c r="L16" s="15">
        <v>17</v>
      </c>
    </row>
    <row r="17" spans="1:12" ht="29.15" customHeight="1" x14ac:dyDescent="0.7">
      <c r="A17" s="123" t="s">
        <v>56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5"/>
      <c r="L17" s="15"/>
    </row>
    <row r="18" spans="1:12" ht="29.15" customHeight="1" x14ac:dyDescent="0.35">
      <c r="A18" s="9">
        <v>9</v>
      </c>
      <c r="B18" s="19">
        <v>3604020</v>
      </c>
      <c r="C18" s="16" t="s">
        <v>315</v>
      </c>
      <c r="D18" s="16" t="s">
        <v>137</v>
      </c>
      <c r="E18" s="7">
        <v>2000</v>
      </c>
      <c r="F18" s="11" t="s">
        <v>47</v>
      </c>
      <c r="G18" s="4" t="s">
        <v>56</v>
      </c>
      <c r="H18" s="16"/>
      <c r="I18" s="21"/>
      <c r="J18" s="5" t="s">
        <v>598</v>
      </c>
      <c r="K18" s="44">
        <v>4</v>
      </c>
      <c r="L18" s="15">
        <v>20</v>
      </c>
    </row>
    <row r="19" spans="1:12" ht="29.15" customHeight="1" x14ac:dyDescent="0.7">
      <c r="A19" s="123" t="s">
        <v>68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5"/>
      <c r="L19" s="15"/>
    </row>
    <row r="20" spans="1:12" ht="29.15" customHeight="1" x14ac:dyDescent="0.35">
      <c r="A20" s="9">
        <v>10</v>
      </c>
      <c r="B20" s="19">
        <v>3602422</v>
      </c>
      <c r="C20" s="16" t="s">
        <v>331</v>
      </c>
      <c r="D20" s="16" t="s">
        <v>332</v>
      </c>
      <c r="E20" s="7">
        <v>1998</v>
      </c>
      <c r="F20" s="11" t="s">
        <v>54</v>
      </c>
      <c r="G20" s="4" t="s">
        <v>68</v>
      </c>
      <c r="H20" s="16"/>
      <c r="I20" s="53">
        <v>934</v>
      </c>
      <c r="J20" s="5" t="s">
        <v>599</v>
      </c>
      <c r="K20" s="44">
        <v>10</v>
      </c>
      <c r="L20" s="15">
        <v>20</v>
      </c>
    </row>
    <row r="21" spans="1:12" ht="29.15" customHeight="1" x14ac:dyDescent="0.7">
      <c r="A21" s="123" t="s">
        <v>103</v>
      </c>
      <c r="B21" s="124" t="s">
        <v>575</v>
      </c>
      <c r="C21" s="124" t="s">
        <v>603</v>
      </c>
      <c r="D21" s="124" t="s">
        <v>603</v>
      </c>
      <c r="E21" s="124" t="s">
        <v>603</v>
      </c>
      <c r="F21" s="124" t="s">
        <v>603</v>
      </c>
      <c r="G21" s="124" t="s">
        <v>603</v>
      </c>
      <c r="H21" s="124"/>
      <c r="I21" s="124">
        <v>262</v>
      </c>
      <c r="J21" s="124"/>
      <c r="K21" s="125"/>
      <c r="L21" s="15"/>
    </row>
    <row r="22" spans="1:12" ht="29.15" customHeight="1" x14ac:dyDescent="0.35">
      <c r="A22" s="9">
        <v>12</v>
      </c>
      <c r="B22" s="19">
        <v>3604224</v>
      </c>
      <c r="C22" s="16" t="s">
        <v>323</v>
      </c>
      <c r="D22" s="16" t="s">
        <v>324</v>
      </c>
      <c r="E22" s="7">
        <v>1960</v>
      </c>
      <c r="F22" s="11" t="s">
        <v>55</v>
      </c>
      <c r="G22" s="4" t="s">
        <v>103</v>
      </c>
      <c r="H22" s="16"/>
      <c r="I22" s="53">
        <v>300</v>
      </c>
      <c r="J22" s="5" t="s">
        <v>600</v>
      </c>
      <c r="K22" s="44">
        <v>9</v>
      </c>
      <c r="L22" s="15">
        <v>20</v>
      </c>
    </row>
    <row r="23" spans="1:12" ht="29.15" customHeight="1" x14ac:dyDescent="0.35">
      <c r="A23" s="9">
        <v>13</v>
      </c>
      <c r="B23" s="19">
        <v>3604095</v>
      </c>
      <c r="C23" s="16" t="s">
        <v>538</v>
      </c>
      <c r="D23" s="16" t="s">
        <v>539</v>
      </c>
      <c r="E23" s="7">
        <v>1955</v>
      </c>
      <c r="F23" s="11" t="s">
        <v>55</v>
      </c>
      <c r="G23" s="4" t="s">
        <v>103</v>
      </c>
      <c r="H23" s="16"/>
      <c r="I23" s="53">
        <v>2</v>
      </c>
      <c r="J23" s="5" t="s">
        <v>601</v>
      </c>
      <c r="K23" s="44">
        <v>11</v>
      </c>
      <c r="L23" s="15">
        <v>17</v>
      </c>
    </row>
  </sheetData>
  <sortState ref="B8:K20">
    <sortCondition ref="G8:G20"/>
    <sortCondition ref="J8:J20"/>
    <sortCondition ref="K8:K20"/>
  </sortState>
  <mergeCells count="33">
    <mergeCell ref="A21:K21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8:K8"/>
    <mergeCell ref="A14:K14"/>
    <mergeCell ref="A17:K17"/>
    <mergeCell ref="A19:K19"/>
    <mergeCell ref="E6:E7"/>
    <mergeCell ref="F6:F7"/>
    <mergeCell ref="A6:A7"/>
    <mergeCell ref="B6:B7"/>
    <mergeCell ref="C6:D7"/>
  </mergeCells>
  <conditionalFormatting sqref="I9:I13 I15:I16 I18 I20 I22:I23">
    <cfRule type="duplicateValues" dxfId="59" priority="2" stopIfTrue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8"/>
  <sheetViews>
    <sheetView topLeftCell="A10" zoomScale="84" zoomScaleNormal="84" workbookViewId="0">
      <selection activeCell="D20" sqref="D20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26.54296875" style="15" customWidth="1"/>
    <col min="7" max="7" width="11.1796875" style="1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3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3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3" ht="19.5" customHeight="1" x14ac:dyDescent="0.35">
      <c r="A3" s="137"/>
      <c r="B3" s="153" t="s">
        <v>6</v>
      </c>
      <c r="C3" s="154"/>
      <c r="D3" s="39" t="s">
        <v>4</v>
      </c>
      <c r="E3" s="155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3" x14ac:dyDescent="0.35">
      <c r="A4" s="137"/>
      <c r="B4" s="163" t="s">
        <v>589</v>
      </c>
      <c r="C4" s="164"/>
      <c r="D4" s="167" t="s">
        <v>577</v>
      </c>
      <c r="E4" s="156"/>
      <c r="F4" s="128"/>
      <c r="G4" s="129"/>
      <c r="H4" s="129"/>
      <c r="I4" s="161"/>
      <c r="J4" s="130">
        <v>43226</v>
      </c>
      <c r="K4" s="130"/>
    </row>
    <row r="5" spans="1:13" ht="17.25" customHeight="1" x14ac:dyDescent="0.35">
      <c r="A5" s="138"/>
      <c r="B5" s="165"/>
      <c r="C5" s="166"/>
      <c r="D5" s="168"/>
      <c r="E5" s="157"/>
      <c r="F5" s="128"/>
      <c r="G5" s="129"/>
      <c r="H5" s="129"/>
      <c r="I5" s="162"/>
      <c r="J5" s="130"/>
      <c r="K5" s="130"/>
    </row>
    <row r="6" spans="1:13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3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3" ht="33" customHeight="1" x14ac:dyDescent="0.65">
      <c r="A8" s="181" t="s">
        <v>24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</row>
    <row r="9" spans="1:13" ht="29.15" customHeight="1" x14ac:dyDescent="0.35">
      <c r="A9" s="9">
        <v>1</v>
      </c>
      <c r="B9" s="33">
        <v>3602250</v>
      </c>
      <c r="C9" s="38" t="s">
        <v>402</v>
      </c>
      <c r="D9" s="38" t="s">
        <v>293</v>
      </c>
      <c r="E9" s="7">
        <v>1977</v>
      </c>
      <c r="F9" s="11" t="s">
        <v>22</v>
      </c>
      <c r="G9" s="4" t="s">
        <v>24</v>
      </c>
      <c r="H9" s="38"/>
      <c r="I9" s="21">
        <v>105</v>
      </c>
      <c r="J9" s="5" t="s">
        <v>760</v>
      </c>
      <c r="K9" s="6">
        <v>1</v>
      </c>
      <c r="L9">
        <v>1</v>
      </c>
      <c r="M9">
        <v>20</v>
      </c>
    </row>
    <row r="10" spans="1:13" ht="29.15" customHeight="1" x14ac:dyDescent="0.35">
      <c r="A10" s="9">
        <v>2</v>
      </c>
      <c r="B10" s="33">
        <v>3607356</v>
      </c>
      <c r="C10" s="44" t="s">
        <v>585</v>
      </c>
      <c r="D10" s="44" t="s">
        <v>78</v>
      </c>
      <c r="E10" s="7">
        <v>1975</v>
      </c>
      <c r="F10" s="11" t="s">
        <v>55</v>
      </c>
      <c r="G10" s="4" t="s">
        <v>24</v>
      </c>
      <c r="H10" s="38"/>
      <c r="I10" s="21">
        <v>97</v>
      </c>
      <c r="J10" s="5" t="s">
        <v>745</v>
      </c>
      <c r="K10" s="6">
        <v>2</v>
      </c>
      <c r="L10">
        <v>2</v>
      </c>
      <c r="M10">
        <v>17</v>
      </c>
    </row>
    <row r="11" spans="1:13" ht="29.15" customHeight="1" x14ac:dyDescent="0.35">
      <c r="A11" s="9">
        <v>3</v>
      </c>
      <c r="B11" s="33">
        <v>3604504</v>
      </c>
      <c r="C11" s="44" t="s">
        <v>309</v>
      </c>
      <c r="D11" s="44" t="s">
        <v>310</v>
      </c>
      <c r="E11" s="7">
        <v>1976</v>
      </c>
      <c r="F11" s="11" t="s">
        <v>37</v>
      </c>
      <c r="G11" s="4" t="s">
        <v>24</v>
      </c>
      <c r="H11" s="38"/>
      <c r="I11" s="21">
        <v>141</v>
      </c>
      <c r="J11" s="5" t="s">
        <v>761</v>
      </c>
      <c r="K11" s="6">
        <v>3</v>
      </c>
      <c r="L11">
        <v>3</v>
      </c>
      <c r="M11">
        <v>14</v>
      </c>
    </row>
    <row r="12" spans="1:13" ht="29.15" customHeight="1" x14ac:dyDescent="0.35">
      <c r="A12" s="9">
        <v>4</v>
      </c>
      <c r="B12" s="33">
        <v>3603538</v>
      </c>
      <c r="C12" s="44" t="s">
        <v>520</v>
      </c>
      <c r="D12" s="44" t="s">
        <v>229</v>
      </c>
      <c r="E12" s="7">
        <v>1977</v>
      </c>
      <c r="F12" s="11" t="s">
        <v>22</v>
      </c>
      <c r="G12" s="4" t="s">
        <v>24</v>
      </c>
      <c r="H12" s="38"/>
      <c r="I12" s="21">
        <v>300</v>
      </c>
      <c r="J12" s="5" t="s">
        <v>762</v>
      </c>
      <c r="K12" s="6">
        <v>5</v>
      </c>
      <c r="L12">
        <v>4</v>
      </c>
      <c r="M12">
        <v>11</v>
      </c>
    </row>
    <row r="13" spans="1:13" ht="29.15" customHeight="1" x14ac:dyDescent="0.35">
      <c r="A13" s="9">
        <v>5</v>
      </c>
      <c r="B13" s="33">
        <v>3607323</v>
      </c>
      <c r="C13" s="44" t="s">
        <v>586</v>
      </c>
      <c r="D13" s="44" t="s">
        <v>175</v>
      </c>
      <c r="E13" s="7">
        <v>1974</v>
      </c>
      <c r="F13" s="11" t="s">
        <v>22</v>
      </c>
      <c r="G13" s="4" t="s">
        <v>24</v>
      </c>
      <c r="H13" s="38"/>
      <c r="I13" s="21">
        <v>78</v>
      </c>
      <c r="J13" s="5" t="s">
        <v>777</v>
      </c>
      <c r="K13" s="6">
        <v>6</v>
      </c>
      <c r="L13">
        <v>5</v>
      </c>
      <c r="M13">
        <v>8</v>
      </c>
    </row>
    <row r="14" spans="1:13" ht="29.15" customHeight="1" x14ac:dyDescent="0.35">
      <c r="A14" s="9">
        <v>6</v>
      </c>
      <c r="B14" s="33">
        <v>3607226</v>
      </c>
      <c r="C14" s="44" t="s">
        <v>398</v>
      </c>
      <c r="D14" s="44" t="s">
        <v>180</v>
      </c>
      <c r="E14" s="7">
        <v>1983</v>
      </c>
      <c r="F14" s="11" t="s">
        <v>122</v>
      </c>
      <c r="G14" s="4" t="s">
        <v>24</v>
      </c>
      <c r="H14" s="38"/>
      <c r="I14" s="21">
        <v>398</v>
      </c>
      <c r="J14" s="5" t="s">
        <v>763</v>
      </c>
      <c r="K14" s="6">
        <v>7</v>
      </c>
      <c r="L14">
        <v>6</v>
      </c>
      <c r="M14">
        <v>5</v>
      </c>
    </row>
    <row r="15" spans="1:13" ht="29.15" customHeight="1" x14ac:dyDescent="0.35">
      <c r="A15" s="9">
        <v>7</v>
      </c>
      <c r="B15" s="33">
        <v>3604105</v>
      </c>
      <c r="C15" s="44" t="s">
        <v>261</v>
      </c>
      <c r="D15" s="44" t="s">
        <v>180</v>
      </c>
      <c r="E15" s="7">
        <v>1974</v>
      </c>
      <c r="F15" s="11" t="s">
        <v>47</v>
      </c>
      <c r="G15" s="4" t="s">
        <v>24</v>
      </c>
      <c r="H15" s="38"/>
      <c r="I15" s="21">
        <v>340</v>
      </c>
      <c r="J15" s="5" t="s">
        <v>764</v>
      </c>
      <c r="K15" s="6">
        <v>9</v>
      </c>
      <c r="L15">
        <v>7</v>
      </c>
      <c r="M15">
        <v>5</v>
      </c>
    </row>
    <row r="16" spans="1:13" ht="29.15" customHeight="1" x14ac:dyDescent="0.35">
      <c r="A16" s="9">
        <v>8</v>
      </c>
      <c r="B16" s="33">
        <v>3604132</v>
      </c>
      <c r="C16" s="44" t="s">
        <v>454</v>
      </c>
      <c r="D16" s="44" t="s">
        <v>163</v>
      </c>
      <c r="E16" s="7">
        <v>1978</v>
      </c>
      <c r="F16" s="11" t="s">
        <v>47</v>
      </c>
      <c r="G16" s="4" t="s">
        <v>24</v>
      </c>
      <c r="H16" s="38"/>
      <c r="I16" s="21">
        <v>487</v>
      </c>
      <c r="J16" s="5" t="s">
        <v>765</v>
      </c>
      <c r="K16" s="6">
        <v>10</v>
      </c>
      <c r="L16">
        <v>8</v>
      </c>
      <c r="M16">
        <v>5</v>
      </c>
    </row>
    <row r="17" spans="1:13" ht="29.15" customHeight="1" x14ac:dyDescent="0.35">
      <c r="A17" s="9">
        <v>9</v>
      </c>
      <c r="B17" s="33">
        <v>3602437</v>
      </c>
      <c r="C17" s="44" t="s">
        <v>58</v>
      </c>
      <c r="D17" s="44" t="s">
        <v>43</v>
      </c>
      <c r="E17" s="7">
        <v>1976</v>
      </c>
      <c r="F17" s="11" t="s">
        <v>22</v>
      </c>
      <c r="G17" s="4" t="s">
        <v>24</v>
      </c>
      <c r="H17" s="38"/>
      <c r="I17" s="21">
        <v>262</v>
      </c>
      <c r="J17" s="5" t="s">
        <v>766</v>
      </c>
      <c r="K17" s="6">
        <v>11</v>
      </c>
      <c r="L17">
        <v>9</v>
      </c>
      <c r="M17">
        <v>5</v>
      </c>
    </row>
    <row r="18" spans="1:13" ht="29.15" customHeight="1" x14ac:dyDescent="0.65">
      <c r="A18" s="181" t="s">
        <v>27</v>
      </c>
      <c r="B18" s="182"/>
      <c r="C18" s="182" t="str">
        <f>IF(ISERROR(VLOOKUP(B18,#REF!,2,FALSE)),"",VLOOKUP(B18,#REF!,2,FALSE))</f>
        <v/>
      </c>
      <c r="D18" s="182" t="str">
        <f>IF(ISERROR(VLOOKUP(B18,#REF!,3,FALSE)),"",VLOOKUP(B18,#REF!,3,FALSE))</f>
        <v/>
      </c>
      <c r="E18" s="182" t="str">
        <f>IF(ISERROR(VLOOKUP(B18,#REF!,6,FALSE)),"",VLOOKUP(B18,#REF!,6,FALSE))</f>
        <v/>
      </c>
      <c r="F18" s="182" t="str">
        <f>IF(ISERROR(VLOOKUP(B18,#REF!,4,FALSE)),"",VLOOKUP(B18,#REF!,4,FALSE))</f>
        <v/>
      </c>
      <c r="G18" s="182" t="str">
        <f>IF(ISERROR(VLOOKUP(B18,#REF!,8,FALSE)),"",VLOOKUP(B18,#REF!,8,FALSE))</f>
        <v/>
      </c>
      <c r="H18" s="182"/>
      <c r="I18" s="182"/>
      <c r="J18" s="182"/>
      <c r="K18" s="183"/>
    </row>
    <row r="19" spans="1:13" ht="29.15" customHeight="1" x14ac:dyDescent="0.35">
      <c r="A19" s="9">
        <v>11</v>
      </c>
      <c r="B19" s="33">
        <v>3602530</v>
      </c>
      <c r="C19" s="44" t="s">
        <v>436</v>
      </c>
      <c r="D19" s="44" t="s">
        <v>70</v>
      </c>
      <c r="E19" s="7">
        <v>1961</v>
      </c>
      <c r="F19" s="11" t="s">
        <v>22</v>
      </c>
      <c r="G19" s="4" t="s">
        <v>27</v>
      </c>
      <c r="H19" s="44"/>
      <c r="I19" s="21">
        <v>161</v>
      </c>
      <c r="J19" s="5" t="s">
        <v>767</v>
      </c>
      <c r="K19" s="6">
        <v>4</v>
      </c>
      <c r="L19">
        <v>1</v>
      </c>
      <c r="M19">
        <v>20</v>
      </c>
    </row>
    <row r="20" spans="1:13" ht="29.15" customHeight="1" x14ac:dyDescent="0.35">
      <c r="A20" s="9">
        <v>12</v>
      </c>
      <c r="B20" s="33">
        <v>3604259</v>
      </c>
      <c r="C20" s="44" t="s">
        <v>518</v>
      </c>
      <c r="D20" s="44" t="s">
        <v>174</v>
      </c>
      <c r="E20" s="7">
        <v>1957</v>
      </c>
      <c r="F20" s="11" t="s">
        <v>55</v>
      </c>
      <c r="G20" s="4" t="s">
        <v>27</v>
      </c>
      <c r="H20" s="44"/>
      <c r="I20" s="21">
        <v>68</v>
      </c>
      <c r="J20" s="5" t="s">
        <v>768</v>
      </c>
      <c r="K20" s="6">
        <v>8</v>
      </c>
      <c r="L20">
        <v>2</v>
      </c>
      <c r="M20">
        <v>17</v>
      </c>
    </row>
    <row r="21" spans="1:13" ht="29.15" customHeight="1" x14ac:dyDescent="0.35">
      <c r="A21" s="9">
        <v>13</v>
      </c>
      <c r="B21" s="33">
        <v>3604112</v>
      </c>
      <c r="C21" s="44" t="s">
        <v>265</v>
      </c>
      <c r="D21" s="44" t="s">
        <v>266</v>
      </c>
      <c r="E21" s="7">
        <v>1961</v>
      </c>
      <c r="F21" s="11" t="s">
        <v>47</v>
      </c>
      <c r="G21" s="4" t="s">
        <v>27</v>
      </c>
      <c r="H21" s="44"/>
      <c r="I21" s="21">
        <v>45</v>
      </c>
      <c r="J21" s="5" t="s">
        <v>769</v>
      </c>
      <c r="K21" s="6">
        <v>12</v>
      </c>
      <c r="L21">
        <v>3</v>
      </c>
      <c r="M21">
        <v>14</v>
      </c>
    </row>
    <row r="22" spans="1:13" ht="29.15" customHeight="1" x14ac:dyDescent="0.35">
      <c r="A22" s="9">
        <v>14</v>
      </c>
      <c r="B22" s="33">
        <v>3604000</v>
      </c>
      <c r="C22" s="44" t="s">
        <v>498</v>
      </c>
      <c r="D22" s="44" t="s">
        <v>208</v>
      </c>
      <c r="E22" s="7">
        <v>1962</v>
      </c>
      <c r="F22" s="11" t="s">
        <v>47</v>
      </c>
      <c r="G22" s="4" t="s">
        <v>27</v>
      </c>
      <c r="H22" s="44"/>
      <c r="I22" s="21">
        <v>59</v>
      </c>
      <c r="J22" s="5" t="s">
        <v>770</v>
      </c>
      <c r="K22" s="6">
        <v>13</v>
      </c>
      <c r="L22">
        <v>4</v>
      </c>
      <c r="M22">
        <v>11</v>
      </c>
    </row>
    <row r="23" spans="1:13" ht="29.15" customHeight="1" x14ac:dyDescent="0.35">
      <c r="A23" s="9">
        <v>15</v>
      </c>
      <c r="B23" s="33">
        <v>3602908</v>
      </c>
      <c r="C23" s="44" t="s">
        <v>549</v>
      </c>
      <c r="D23" s="44" t="s">
        <v>276</v>
      </c>
      <c r="E23" s="7">
        <v>1952</v>
      </c>
      <c r="F23" s="11" t="s">
        <v>50</v>
      </c>
      <c r="G23" s="4" t="s">
        <v>27</v>
      </c>
      <c r="H23" s="44"/>
      <c r="I23" s="21">
        <v>41</v>
      </c>
      <c r="J23" s="5" t="s">
        <v>771</v>
      </c>
      <c r="K23" s="6">
        <v>14</v>
      </c>
      <c r="L23">
        <v>5</v>
      </c>
      <c r="M23">
        <v>8</v>
      </c>
    </row>
    <row r="24" spans="1:13" ht="29.15" customHeight="1" x14ac:dyDescent="0.35">
      <c r="A24" s="9">
        <v>16</v>
      </c>
      <c r="B24" s="33">
        <v>3603225</v>
      </c>
      <c r="C24" s="44" t="s">
        <v>207</v>
      </c>
      <c r="D24" s="44" t="s">
        <v>208</v>
      </c>
      <c r="E24" s="7">
        <v>1962</v>
      </c>
      <c r="F24" s="11" t="s">
        <v>122</v>
      </c>
      <c r="G24" s="4" t="s">
        <v>27</v>
      </c>
      <c r="H24" s="44"/>
      <c r="I24" s="21">
        <v>392</v>
      </c>
      <c r="J24" s="5" t="s">
        <v>772</v>
      </c>
      <c r="K24" s="6">
        <v>15</v>
      </c>
      <c r="L24">
        <v>6</v>
      </c>
      <c r="M24">
        <v>5</v>
      </c>
    </row>
    <row r="25" spans="1:13" ht="29.15" customHeight="1" x14ac:dyDescent="0.35">
      <c r="A25" s="9">
        <v>17</v>
      </c>
      <c r="B25" s="33">
        <v>3606011</v>
      </c>
      <c r="C25" s="44" t="s">
        <v>136</v>
      </c>
      <c r="D25" s="44" t="s">
        <v>70</v>
      </c>
      <c r="E25" s="7">
        <v>1963</v>
      </c>
      <c r="F25" s="11" t="s">
        <v>69</v>
      </c>
      <c r="G25" s="4" t="s">
        <v>27</v>
      </c>
      <c r="H25" s="44"/>
      <c r="I25" s="21">
        <v>223</v>
      </c>
      <c r="J25" s="5" t="s">
        <v>773</v>
      </c>
      <c r="K25" s="6">
        <v>16</v>
      </c>
      <c r="L25">
        <v>7</v>
      </c>
      <c r="M25">
        <v>5</v>
      </c>
    </row>
    <row r="26" spans="1:13" ht="29.15" customHeight="1" x14ac:dyDescent="0.35">
      <c r="A26" s="23">
        <v>18</v>
      </c>
      <c r="B26" s="33">
        <v>3607349</v>
      </c>
      <c r="C26" s="44" t="s">
        <v>579</v>
      </c>
      <c r="D26" s="44" t="s">
        <v>118</v>
      </c>
      <c r="E26" s="7">
        <v>1961</v>
      </c>
      <c r="F26" s="11" t="s">
        <v>47</v>
      </c>
      <c r="G26" s="4" t="s">
        <v>27</v>
      </c>
      <c r="H26" s="44"/>
      <c r="I26" s="21">
        <v>140</v>
      </c>
      <c r="J26" s="5" t="s">
        <v>774</v>
      </c>
      <c r="K26" s="6">
        <v>17</v>
      </c>
      <c r="L26">
        <v>8</v>
      </c>
      <c r="M26">
        <v>5</v>
      </c>
    </row>
    <row r="27" spans="1:13" ht="29.15" customHeight="1" x14ac:dyDescent="0.35">
      <c r="A27" s="9">
        <v>19</v>
      </c>
      <c r="B27" s="33">
        <v>3602259</v>
      </c>
      <c r="C27" s="44" t="s">
        <v>228</v>
      </c>
      <c r="D27" s="44" t="s">
        <v>83</v>
      </c>
      <c r="E27" s="7">
        <v>1962</v>
      </c>
      <c r="F27" s="11" t="s">
        <v>37</v>
      </c>
      <c r="G27" s="4" t="s">
        <v>27</v>
      </c>
      <c r="H27" s="44"/>
      <c r="I27" s="21">
        <v>62</v>
      </c>
      <c r="J27" s="5" t="s">
        <v>775</v>
      </c>
      <c r="K27" s="6">
        <v>18</v>
      </c>
      <c r="L27">
        <v>9</v>
      </c>
      <c r="M27">
        <v>5</v>
      </c>
    </row>
    <row r="28" spans="1:13" ht="29.15" customHeight="1" x14ac:dyDescent="0.35">
      <c r="A28" s="9">
        <v>20</v>
      </c>
      <c r="B28" s="33">
        <v>3604204</v>
      </c>
      <c r="C28" s="44" t="s">
        <v>222</v>
      </c>
      <c r="D28" s="44" t="s">
        <v>223</v>
      </c>
      <c r="E28" s="7">
        <v>1951</v>
      </c>
      <c r="F28" s="11" t="s">
        <v>55</v>
      </c>
      <c r="G28" s="4" t="s">
        <v>27</v>
      </c>
      <c r="H28" s="44"/>
      <c r="I28" s="21">
        <v>3</v>
      </c>
      <c r="J28" s="5" t="s">
        <v>776</v>
      </c>
      <c r="K28" s="6">
        <v>19</v>
      </c>
      <c r="L28">
        <v>10</v>
      </c>
      <c r="M28">
        <v>5</v>
      </c>
    </row>
  </sheetData>
  <mergeCells count="30">
    <mergeCell ref="G6:G7"/>
    <mergeCell ref="E6:E7"/>
    <mergeCell ref="F6:F7"/>
    <mergeCell ref="A6:A7"/>
    <mergeCell ref="B6:B7"/>
    <mergeCell ref="C6:D7"/>
    <mergeCell ref="A8:K8"/>
    <mergeCell ref="A18:K18"/>
    <mergeCell ref="G4:H5"/>
    <mergeCell ref="J4:K5"/>
    <mergeCell ref="H6:H7"/>
    <mergeCell ref="I6:I7"/>
    <mergeCell ref="J6:J7"/>
    <mergeCell ref="K6:K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I9:I17 I19:I28">
    <cfRule type="duplicateValues" dxfId="53" priority="3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9"/>
  <sheetViews>
    <sheetView zoomScale="84" zoomScaleNormal="84" workbookViewId="0">
      <selection activeCell="C20" sqref="C20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26.54296875" style="15" customWidth="1"/>
    <col min="7" max="7" width="11.1796875" style="1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3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3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3" ht="19.5" customHeight="1" x14ac:dyDescent="0.35">
      <c r="A3" s="137"/>
      <c r="B3" s="153" t="s">
        <v>6</v>
      </c>
      <c r="C3" s="154"/>
      <c r="D3" s="39" t="s">
        <v>4</v>
      </c>
      <c r="E3" s="155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3" x14ac:dyDescent="0.35">
      <c r="A4" s="137"/>
      <c r="B4" s="163" t="s">
        <v>63</v>
      </c>
      <c r="C4" s="164"/>
      <c r="D4" s="167" t="s">
        <v>577</v>
      </c>
      <c r="E4" s="156"/>
      <c r="F4" s="128"/>
      <c r="G4" s="129"/>
      <c r="H4" s="129"/>
      <c r="I4" s="161"/>
      <c r="J4" s="130">
        <v>43226</v>
      </c>
      <c r="K4" s="130"/>
    </row>
    <row r="5" spans="1:13" ht="17.25" customHeight="1" x14ac:dyDescent="0.35">
      <c r="A5" s="138"/>
      <c r="B5" s="165"/>
      <c r="C5" s="166"/>
      <c r="D5" s="168"/>
      <c r="E5" s="157"/>
      <c r="F5" s="128"/>
      <c r="G5" s="129"/>
      <c r="H5" s="129"/>
      <c r="I5" s="162"/>
      <c r="J5" s="130"/>
      <c r="K5" s="130"/>
    </row>
    <row r="6" spans="1:13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3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3" ht="29.15" customHeight="1" x14ac:dyDescent="0.35">
      <c r="A8" s="9">
        <v>1</v>
      </c>
      <c r="B8" s="33">
        <v>3603934</v>
      </c>
      <c r="C8" s="38" t="s">
        <v>110</v>
      </c>
      <c r="D8" s="38" t="s">
        <v>111</v>
      </c>
      <c r="E8" s="7">
        <v>1971</v>
      </c>
      <c r="F8" s="11" t="s">
        <v>47</v>
      </c>
      <c r="G8" s="4" t="s">
        <v>63</v>
      </c>
      <c r="H8" s="38"/>
      <c r="I8" s="21">
        <v>58</v>
      </c>
      <c r="J8" s="5" t="s">
        <v>778</v>
      </c>
      <c r="K8" s="6">
        <v>1</v>
      </c>
      <c r="L8">
        <v>1</v>
      </c>
      <c r="M8">
        <v>30</v>
      </c>
    </row>
    <row r="9" spans="1:13" ht="29.15" customHeight="1" x14ac:dyDescent="0.35">
      <c r="A9" s="9">
        <v>2</v>
      </c>
      <c r="B9" s="31">
        <v>3602896</v>
      </c>
      <c r="C9" s="38" t="s">
        <v>447</v>
      </c>
      <c r="D9" s="38" t="s">
        <v>119</v>
      </c>
      <c r="E9" s="7">
        <v>1966</v>
      </c>
      <c r="F9" s="11" t="s">
        <v>50</v>
      </c>
      <c r="G9" s="4" t="s">
        <v>63</v>
      </c>
      <c r="H9" s="38"/>
      <c r="I9" s="21">
        <v>44</v>
      </c>
      <c r="J9" s="5" t="s">
        <v>779</v>
      </c>
      <c r="K9" s="6">
        <v>2</v>
      </c>
      <c r="L9">
        <v>2</v>
      </c>
      <c r="M9">
        <v>29</v>
      </c>
    </row>
    <row r="10" spans="1:13" ht="29.15" customHeight="1" x14ac:dyDescent="0.35">
      <c r="A10" s="9">
        <v>3</v>
      </c>
      <c r="B10" s="31">
        <v>3602465</v>
      </c>
      <c r="C10" s="38" t="s">
        <v>236</v>
      </c>
      <c r="D10" s="38" t="s">
        <v>238</v>
      </c>
      <c r="E10" s="7">
        <v>1970</v>
      </c>
      <c r="F10" s="11" t="s">
        <v>22</v>
      </c>
      <c r="G10" s="4" t="s">
        <v>63</v>
      </c>
      <c r="H10" s="38"/>
      <c r="I10" s="21">
        <v>272</v>
      </c>
      <c r="J10" s="5" t="s">
        <v>780</v>
      </c>
      <c r="K10" s="6">
        <v>1</v>
      </c>
      <c r="L10">
        <v>3</v>
      </c>
      <c r="M10">
        <v>28</v>
      </c>
    </row>
    <row r="11" spans="1:13" ht="29.15" customHeight="1" x14ac:dyDescent="0.35">
      <c r="A11" s="9">
        <v>4</v>
      </c>
      <c r="B11" s="31">
        <v>3603349</v>
      </c>
      <c r="C11" s="38" t="s">
        <v>358</v>
      </c>
      <c r="D11" s="38" t="s">
        <v>75</v>
      </c>
      <c r="E11" s="7">
        <v>1970</v>
      </c>
      <c r="F11" s="11" t="s">
        <v>28</v>
      </c>
      <c r="G11" s="4" t="s">
        <v>63</v>
      </c>
      <c r="H11" s="38"/>
      <c r="I11" s="21">
        <v>255</v>
      </c>
      <c r="J11" s="5" t="s">
        <v>781</v>
      </c>
      <c r="K11" s="6">
        <v>3</v>
      </c>
      <c r="L11">
        <v>4</v>
      </c>
      <c r="M11">
        <v>27</v>
      </c>
    </row>
    <row r="12" spans="1:13" ht="29.15" customHeight="1" x14ac:dyDescent="0.35">
      <c r="A12" s="9">
        <v>5</v>
      </c>
      <c r="B12" s="31">
        <v>3603395</v>
      </c>
      <c r="C12" s="38" t="s">
        <v>564</v>
      </c>
      <c r="D12" s="38" t="s">
        <v>163</v>
      </c>
      <c r="E12" s="7">
        <v>1968</v>
      </c>
      <c r="F12" s="11" t="s">
        <v>28</v>
      </c>
      <c r="G12" s="4" t="s">
        <v>63</v>
      </c>
      <c r="H12" s="38"/>
      <c r="I12" s="21">
        <v>220</v>
      </c>
      <c r="J12" s="5" t="s">
        <v>782</v>
      </c>
      <c r="K12" s="6">
        <v>4</v>
      </c>
      <c r="L12">
        <v>5</v>
      </c>
      <c r="M12">
        <v>26</v>
      </c>
    </row>
    <row r="13" spans="1:13" ht="29.15" customHeight="1" x14ac:dyDescent="0.35">
      <c r="A13" s="9">
        <v>6</v>
      </c>
      <c r="B13" s="31">
        <v>3602252</v>
      </c>
      <c r="C13" s="38" t="s">
        <v>410</v>
      </c>
      <c r="D13" s="38" t="s">
        <v>343</v>
      </c>
      <c r="E13" s="7">
        <v>1972</v>
      </c>
      <c r="F13" s="11" t="s">
        <v>22</v>
      </c>
      <c r="G13" s="4" t="s">
        <v>63</v>
      </c>
      <c r="H13" s="38"/>
      <c r="I13" s="21">
        <v>69</v>
      </c>
      <c r="J13" s="5" t="s">
        <v>640</v>
      </c>
      <c r="K13" s="6">
        <v>2</v>
      </c>
      <c r="L13">
        <v>6</v>
      </c>
      <c r="M13">
        <v>25</v>
      </c>
    </row>
    <row r="14" spans="1:13" ht="29.15" customHeight="1" x14ac:dyDescent="0.35">
      <c r="A14" s="9">
        <v>7</v>
      </c>
      <c r="B14" s="31">
        <v>3603448</v>
      </c>
      <c r="C14" s="38" t="s">
        <v>313</v>
      </c>
      <c r="D14" s="38" t="s">
        <v>270</v>
      </c>
      <c r="E14" s="7">
        <v>1967</v>
      </c>
      <c r="F14" s="11" t="s">
        <v>44</v>
      </c>
      <c r="G14" s="4" t="s">
        <v>63</v>
      </c>
      <c r="H14" s="38"/>
      <c r="I14" s="21">
        <v>76</v>
      </c>
      <c r="J14" s="5" t="s">
        <v>783</v>
      </c>
      <c r="K14" s="6">
        <v>3</v>
      </c>
      <c r="L14">
        <v>7</v>
      </c>
      <c r="M14">
        <v>24</v>
      </c>
    </row>
    <row r="15" spans="1:13" ht="29.15" customHeight="1" x14ac:dyDescent="0.35">
      <c r="A15" s="9">
        <v>8</v>
      </c>
      <c r="B15" s="31">
        <v>3602254</v>
      </c>
      <c r="C15" s="38" t="s">
        <v>492</v>
      </c>
      <c r="D15" s="38" t="s">
        <v>119</v>
      </c>
      <c r="E15" s="7">
        <v>1971</v>
      </c>
      <c r="F15" s="11" t="s">
        <v>22</v>
      </c>
      <c r="G15" s="4" t="s">
        <v>63</v>
      </c>
      <c r="H15" s="38"/>
      <c r="I15" s="21">
        <v>22</v>
      </c>
      <c r="J15" s="5" t="s">
        <v>732</v>
      </c>
      <c r="K15" s="6">
        <v>4</v>
      </c>
      <c r="L15">
        <v>8</v>
      </c>
      <c r="M15">
        <v>23</v>
      </c>
    </row>
    <row r="16" spans="1:13" ht="29.15" customHeight="1" x14ac:dyDescent="0.35">
      <c r="A16" s="9">
        <v>9</v>
      </c>
      <c r="B16" s="31">
        <v>3602742</v>
      </c>
      <c r="C16" s="38" t="s">
        <v>445</v>
      </c>
      <c r="D16" s="38" t="s">
        <v>90</v>
      </c>
      <c r="E16" s="7">
        <v>1973</v>
      </c>
      <c r="F16" s="11" t="s">
        <v>22</v>
      </c>
      <c r="G16" s="4" t="s">
        <v>63</v>
      </c>
      <c r="H16" s="38"/>
      <c r="I16" s="21">
        <v>73</v>
      </c>
      <c r="J16" s="5" t="s">
        <v>784</v>
      </c>
      <c r="K16" s="6">
        <v>5</v>
      </c>
      <c r="L16">
        <v>9</v>
      </c>
      <c r="M16">
        <v>22</v>
      </c>
    </row>
    <row r="17" spans="1:13" ht="29.15" customHeight="1" x14ac:dyDescent="0.35">
      <c r="A17" s="9">
        <v>10</v>
      </c>
      <c r="B17" s="31">
        <v>3603991</v>
      </c>
      <c r="C17" s="38" t="s">
        <v>464</v>
      </c>
      <c r="D17" s="38" t="s">
        <v>167</v>
      </c>
      <c r="E17" s="7">
        <v>1969</v>
      </c>
      <c r="F17" s="11" t="s">
        <v>47</v>
      </c>
      <c r="G17" s="4" t="s">
        <v>63</v>
      </c>
      <c r="H17" s="38"/>
      <c r="I17" s="21">
        <v>112</v>
      </c>
      <c r="J17" s="5" t="s">
        <v>785</v>
      </c>
      <c r="K17" s="6">
        <v>5</v>
      </c>
      <c r="L17">
        <v>10</v>
      </c>
      <c r="M17">
        <v>21</v>
      </c>
    </row>
    <row r="18" spans="1:13" ht="29.15" customHeight="1" x14ac:dyDescent="0.35">
      <c r="A18" s="9">
        <v>11</v>
      </c>
      <c r="B18" s="31">
        <v>3602869</v>
      </c>
      <c r="C18" s="38" t="s">
        <v>117</v>
      </c>
      <c r="D18" s="38" t="s">
        <v>118</v>
      </c>
      <c r="E18" s="7">
        <v>1971</v>
      </c>
      <c r="F18" s="11" t="s">
        <v>50</v>
      </c>
      <c r="G18" s="4" t="s">
        <v>63</v>
      </c>
      <c r="H18" s="38"/>
      <c r="I18" s="21">
        <v>40</v>
      </c>
      <c r="J18" s="5" t="s">
        <v>786</v>
      </c>
      <c r="K18" s="6">
        <v>6</v>
      </c>
      <c r="L18">
        <v>11</v>
      </c>
      <c r="M18">
        <v>20</v>
      </c>
    </row>
    <row r="19" spans="1:13" ht="29.15" customHeight="1" x14ac:dyDescent="0.35">
      <c r="A19" s="9">
        <v>12</v>
      </c>
      <c r="B19" s="31">
        <v>3602453</v>
      </c>
      <c r="C19" s="38" t="s">
        <v>185</v>
      </c>
      <c r="D19" s="38" t="s">
        <v>164</v>
      </c>
      <c r="E19" s="7">
        <v>1966</v>
      </c>
      <c r="F19" s="11" t="s">
        <v>22</v>
      </c>
      <c r="G19" s="4" t="s">
        <v>63</v>
      </c>
      <c r="H19" s="38"/>
      <c r="I19" s="21">
        <v>268</v>
      </c>
      <c r="J19" s="5" t="s">
        <v>787</v>
      </c>
      <c r="K19" s="6">
        <v>6</v>
      </c>
      <c r="L19">
        <v>12</v>
      </c>
      <c r="M19">
        <v>19</v>
      </c>
    </row>
    <row r="20" spans="1:13" ht="29.15" customHeight="1" x14ac:dyDescent="0.35">
      <c r="A20" s="9">
        <v>13</v>
      </c>
      <c r="B20" s="31">
        <v>3602247</v>
      </c>
      <c r="C20" s="38" t="s">
        <v>339</v>
      </c>
      <c r="D20" s="38" t="s">
        <v>231</v>
      </c>
      <c r="E20" s="7">
        <v>1968</v>
      </c>
      <c r="F20" s="11" t="s">
        <v>22</v>
      </c>
      <c r="G20" s="4" t="s">
        <v>63</v>
      </c>
      <c r="H20" s="38"/>
      <c r="I20" s="21">
        <v>288</v>
      </c>
      <c r="J20" s="5" t="s">
        <v>788</v>
      </c>
      <c r="K20" s="6">
        <v>7</v>
      </c>
      <c r="L20">
        <v>13</v>
      </c>
      <c r="M20">
        <v>18</v>
      </c>
    </row>
    <row r="21" spans="1:13" ht="29.15" customHeight="1" x14ac:dyDescent="0.35">
      <c r="A21" s="9">
        <v>14</v>
      </c>
      <c r="B21" s="31">
        <v>3602973</v>
      </c>
      <c r="C21" s="38" t="s">
        <v>151</v>
      </c>
      <c r="D21" s="38" t="s">
        <v>153</v>
      </c>
      <c r="E21" s="7">
        <v>1965</v>
      </c>
      <c r="F21" s="11" t="s">
        <v>47</v>
      </c>
      <c r="G21" s="4" t="s">
        <v>63</v>
      </c>
      <c r="H21" s="38"/>
      <c r="I21" s="21">
        <v>399</v>
      </c>
      <c r="J21" s="5" t="s">
        <v>789</v>
      </c>
      <c r="K21" s="6">
        <v>7</v>
      </c>
      <c r="L21">
        <v>14</v>
      </c>
      <c r="M21">
        <v>17</v>
      </c>
    </row>
    <row r="22" spans="1:13" ht="29.15" customHeight="1" x14ac:dyDescent="0.35">
      <c r="A22" s="9">
        <v>15</v>
      </c>
      <c r="B22" s="34">
        <v>3604129</v>
      </c>
      <c r="C22" s="38" t="s">
        <v>482</v>
      </c>
      <c r="D22" s="38" t="s">
        <v>483</v>
      </c>
      <c r="E22" s="7">
        <v>1972</v>
      </c>
      <c r="F22" s="11" t="s">
        <v>47</v>
      </c>
      <c r="G22" s="4" t="s">
        <v>63</v>
      </c>
      <c r="H22" s="38"/>
      <c r="I22" s="21">
        <v>483</v>
      </c>
      <c r="J22" s="5" t="s">
        <v>790</v>
      </c>
      <c r="K22" s="6">
        <v>8</v>
      </c>
      <c r="L22">
        <v>15</v>
      </c>
      <c r="M22">
        <v>16</v>
      </c>
    </row>
    <row r="23" spans="1:13" ht="29.15" customHeight="1" x14ac:dyDescent="0.35">
      <c r="A23" s="9">
        <v>16</v>
      </c>
      <c r="B23" s="34">
        <v>3604074</v>
      </c>
      <c r="C23" s="38" t="s">
        <v>304</v>
      </c>
      <c r="D23" s="38" t="s">
        <v>71</v>
      </c>
      <c r="E23" s="7">
        <v>1973</v>
      </c>
      <c r="F23" s="11" t="s">
        <v>54</v>
      </c>
      <c r="G23" s="4" t="s">
        <v>63</v>
      </c>
      <c r="H23" s="38"/>
      <c r="I23" s="21">
        <v>940</v>
      </c>
      <c r="J23" s="5" t="s">
        <v>791</v>
      </c>
      <c r="K23" s="6">
        <v>9</v>
      </c>
      <c r="L23">
        <v>16</v>
      </c>
      <c r="M23">
        <v>15</v>
      </c>
    </row>
    <row r="24" spans="1:13" ht="29.15" customHeight="1" x14ac:dyDescent="0.35">
      <c r="A24" s="9">
        <v>17</v>
      </c>
      <c r="B24" s="19">
        <v>3604195</v>
      </c>
      <c r="C24" s="38" t="s">
        <v>95</v>
      </c>
      <c r="D24" s="38" t="s">
        <v>96</v>
      </c>
      <c r="E24" s="7">
        <v>1972</v>
      </c>
      <c r="F24" s="11" t="s">
        <v>55</v>
      </c>
      <c r="G24" s="4" t="s">
        <v>63</v>
      </c>
      <c r="H24" s="38"/>
      <c r="I24" s="21">
        <v>298</v>
      </c>
      <c r="J24" s="5" t="s">
        <v>792</v>
      </c>
      <c r="K24" s="6">
        <v>8</v>
      </c>
      <c r="L24">
        <v>17</v>
      </c>
      <c r="M24">
        <v>14</v>
      </c>
    </row>
    <row r="25" spans="1:13" ht="29.15" customHeight="1" x14ac:dyDescent="0.35">
      <c r="A25" s="23">
        <v>18</v>
      </c>
      <c r="B25" s="19">
        <v>3604089</v>
      </c>
      <c r="C25" s="24" t="s">
        <v>127</v>
      </c>
      <c r="D25" s="24" t="s">
        <v>128</v>
      </c>
      <c r="E25" s="25">
        <v>1964</v>
      </c>
      <c r="F25" s="26" t="s">
        <v>55</v>
      </c>
      <c r="G25" s="27" t="s">
        <v>63</v>
      </c>
      <c r="H25" s="24"/>
      <c r="I25" s="21">
        <v>304</v>
      </c>
      <c r="J25" s="28" t="s">
        <v>793</v>
      </c>
      <c r="K25" s="29">
        <v>9</v>
      </c>
      <c r="L25">
        <v>18</v>
      </c>
      <c r="M25">
        <v>13</v>
      </c>
    </row>
    <row r="26" spans="1:13" ht="29.15" customHeight="1" x14ac:dyDescent="0.35">
      <c r="A26" s="9">
        <v>19</v>
      </c>
      <c r="B26" s="19">
        <v>3602556</v>
      </c>
      <c r="C26" s="38" t="s">
        <v>553</v>
      </c>
      <c r="D26" s="38" t="s">
        <v>554</v>
      </c>
      <c r="E26" s="7">
        <v>1966</v>
      </c>
      <c r="F26" s="11" t="s">
        <v>22</v>
      </c>
      <c r="G26" s="4" t="s">
        <v>63</v>
      </c>
      <c r="H26" s="38"/>
      <c r="I26" s="21">
        <v>306</v>
      </c>
      <c r="J26" s="5" t="s">
        <v>794</v>
      </c>
      <c r="K26" s="6">
        <v>10</v>
      </c>
      <c r="L26">
        <v>19</v>
      </c>
      <c r="M26">
        <v>12</v>
      </c>
    </row>
    <row r="27" spans="1:13" ht="29.15" customHeight="1" x14ac:dyDescent="0.35">
      <c r="A27" s="9">
        <v>20</v>
      </c>
      <c r="B27" s="19">
        <v>3604233</v>
      </c>
      <c r="C27" s="38" t="s">
        <v>362</v>
      </c>
      <c r="D27" s="38" t="s">
        <v>180</v>
      </c>
      <c r="E27" s="7">
        <v>1973</v>
      </c>
      <c r="F27" s="11" t="s">
        <v>55</v>
      </c>
      <c r="G27" s="4" t="s">
        <v>63</v>
      </c>
      <c r="H27" s="38"/>
      <c r="I27" s="21">
        <v>290</v>
      </c>
      <c r="J27" s="5" t="s">
        <v>795</v>
      </c>
      <c r="K27" s="6">
        <v>11</v>
      </c>
      <c r="L27">
        <v>20</v>
      </c>
      <c r="M27">
        <v>11</v>
      </c>
    </row>
    <row r="28" spans="1:13" ht="29.15" customHeight="1" x14ac:dyDescent="0.35">
      <c r="A28" s="9">
        <v>21</v>
      </c>
      <c r="B28" s="19">
        <v>3605786</v>
      </c>
      <c r="C28" s="38" t="s">
        <v>132</v>
      </c>
      <c r="D28" s="38" t="s">
        <v>135</v>
      </c>
      <c r="E28" s="7">
        <v>1970</v>
      </c>
      <c r="F28" s="11" t="s">
        <v>47</v>
      </c>
      <c r="G28" s="4" t="s">
        <v>63</v>
      </c>
      <c r="H28" s="38"/>
      <c r="I28" s="21">
        <v>52</v>
      </c>
      <c r="J28" s="5" t="s">
        <v>796</v>
      </c>
      <c r="K28" s="6">
        <v>10</v>
      </c>
      <c r="L28">
        <v>21</v>
      </c>
      <c r="M28">
        <v>10</v>
      </c>
    </row>
    <row r="29" spans="1:13" ht="29.15" customHeight="1" x14ac:dyDescent="0.35">
      <c r="A29" s="9">
        <v>22</v>
      </c>
      <c r="B29" s="19">
        <v>3603946</v>
      </c>
      <c r="C29" s="38" t="s">
        <v>204</v>
      </c>
      <c r="D29" s="38" t="s">
        <v>118</v>
      </c>
      <c r="E29" s="7">
        <v>1968</v>
      </c>
      <c r="F29" s="11" t="s">
        <v>47</v>
      </c>
      <c r="G29" s="4" t="s">
        <v>63</v>
      </c>
      <c r="H29" s="38"/>
      <c r="I29" s="21">
        <v>185</v>
      </c>
      <c r="J29" s="5" t="s">
        <v>797</v>
      </c>
      <c r="K29" s="6">
        <v>11</v>
      </c>
      <c r="L29">
        <v>22</v>
      </c>
      <c r="M29">
        <v>9</v>
      </c>
    </row>
  </sheetData>
  <mergeCells count="28">
    <mergeCell ref="E6:E7"/>
    <mergeCell ref="F6:F7"/>
    <mergeCell ref="A6:A7"/>
    <mergeCell ref="B6:B7"/>
    <mergeCell ref="C6:D7"/>
    <mergeCell ref="G4:H5"/>
    <mergeCell ref="J4:K5"/>
    <mergeCell ref="H6:H7"/>
    <mergeCell ref="I6:I7"/>
    <mergeCell ref="J6:J7"/>
    <mergeCell ref="K6:K7"/>
    <mergeCell ref="G6:G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I8:I29">
    <cfRule type="duplicateValues" dxfId="52" priority="2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89"/>
  <sheetViews>
    <sheetView topLeftCell="A16" zoomScale="84" zoomScaleNormal="84" workbookViewId="0">
      <selection activeCell="D15" sqref="D15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3.5429687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3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3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3" ht="19.5" customHeight="1" x14ac:dyDescent="0.35">
      <c r="B3" s="137"/>
      <c r="C3" s="153" t="s">
        <v>6</v>
      </c>
      <c r="D3" s="154"/>
      <c r="E3" s="39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3" x14ac:dyDescent="0.35">
      <c r="B4" s="137"/>
      <c r="C4" s="163" t="s">
        <v>20</v>
      </c>
      <c r="D4" s="164"/>
      <c r="E4" s="167" t="s">
        <v>813</v>
      </c>
      <c r="F4" s="156"/>
      <c r="G4" s="128"/>
      <c r="H4" s="129"/>
      <c r="I4" s="129"/>
      <c r="J4" s="185"/>
      <c r="K4" s="130">
        <v>43226</v>
      </c>
      <c r="L4" s="130"/>
    </row>
    <row r="5" spans="1:13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3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3" ht="18" customHeight="1" x14ac:dyDescent="0.35"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3" ht="29.15" customHeight="1" x14ac:dyDescent="0.35">
      <c r="A8">
        <v>8</v>
      </c>
      <c r="B8" s="9">
        <v>6</v>
      </c>
      <c r="C8" s="33"/>
      <c r="D8" s="38" t="s">
        <v>230</v>
      </c>
      <c r="E8" s="38" t="s">
        <v>798</v>
      </c>
      <c r="F8" s="7">
        <v>2007</v>
      </c>
      <c r="G8" s="11" t="s">
        <v>60</v>
      </c>
      <c r="H8" s="4" t="s">
        <v>20</v>
      </c>
      <c r="I8" s="38"/>
      <c r="J8" s="19">
        <v>1</v>
      </c>
      <c r="K8" s="55">
        <v>7.8</v>
      </c>
      <c r="L8" s="44">
        <v>1</v>
      </c>
      <c r="M8">
        <v>35</v>
      </c>
    </row>
    <row r="9" spans="1:13" ht="29.15" customHeight="1" x14ac:dyDescent="0.35">
      <c r="A9">
        <v>3</v>
      </c>
      <c r="B9" s="9">
        <v>2</v>
      </c>
      <c r="C9" s="31">
        <v>3602277</v>
      </c>
      <c r="D9" s="38" t="s">
        <v>311</v>
      </c>
      <c r="E9" s="38" t="s">
        <v>312</v>
      </c>
      <c r="F9" s="7">
        <v>2007</v>
      </c>
      <c r="G9" s="11" t="s">
        <v>37</v>
      </c>
      <c r="H9" s="4" t="s">
        <v>20</v>
      </c>
      <c r="I9" s="38"/>
      <c r="J9" s="19">
        <v>1</v>
      </c>
      <c r="K9" s="55">
        <v>7.9</v>
      </c>
      <c r="L9" s="44">
        <v>2</v>
      </c>
      <c r="M9">
        <v>34</v>
      </c>
    </row>
    <row r="10" spans="1:13" ht="29.15" customHeight="1" x14ac:dyDescent="0.35">
      <c r="A10">
        <v>6</v>
      </c>
      <c r="B10" s="9">
        <v>1</v>
      </c>
      <c r="C10" s="31">
        <v>3604455</v>
      </c>
      <c r="D10" s="38" t="s">
        <v>73</v>
      </c>
      <c r="E10" s="38" t="s">
        <v>74</v>
      </c>
      <c r="F10" s="7">
        <v>2007</v>
      </c>
      <c r="G10" s="11" t="s">
        <v>50</v>
      </c>
      <c r="H10" s="4" t="s">
        <v>20</v>
      </c>
      <c r="I10" s="38"/>
      <c r="J10" s="19">
        <v>1</v>
      </c>
      <c r="K10" s="55">
        <v>7.9</v>
      </c>
      <c r="L10" s="44">
        <v>2</v>
      </c>
      <c r="M10">
        <v>34</v>
      </c>
    </row>
    <row r="11" spans="1:13" ht="29.15" customHeight="1" x14ac:dyDescent="0.35">
      <c r="A11">
        <v>6</v>
      </c>
      <c r="B11" s="9">
        <v>2</v>
      </c>
      <c r="C11" s="31">
        <v>3603711</v>
      </c>
      <c r="D11" s="38" t="s">
        <v>516</v>
      </c>
      <c r="E11" s="38" t="s">
        <v>79</v>
      </c>
      <c r="F11" s="7">
        <v>2007</v>
      </c>
      <c r="G11" s="11" t="s">
        <v>60</v>
      </c>
      <c r="H11" s="4" t="s">
        <v>20</v>
      </c>
      <c r="I11" s="38"/>
      <c r="J11" s="19">
        <v>2</v>
      </c>
      <c r="K11" s="55">
        <v>7.9</v>
      </c>
      <c r="L11" s="44">
        <v>4</v>
      </c>
    </row>
    <row r="12" spans="1:13" ht="29.15" customHeight="1" x14ac:dyDescent="0.35">
      <c r="A12">
        <v>5</v>
      </c>
      <c r="B12" s="9">
        <v>4</v>
      </c>
      <c r="C12" s="31">
        <v>3603587</v>
      </c>
      <c r="D12" s="38" t="s">
        <v>476</v>
      </c>
      <c r="E12" s="38" t="s">
        <v>148</v>
      </c>
      <c r="F12" s="7">
        <v>2007</v>
      </c>
      <c r="G12" s="11" t="s">
        <v>33</v>
      </c>
      <c r="H12" s="4" t="s">
        <v>20</v>
      </c>
      <c r="I12" s="38"/>
      <c r="J12" s="19">
        <v>1</v>
      </c>
      <c r="K12" s="55">
        <v>8</v>
      </c>
      <c r="L12" s="44">
        <v>5</v>
      </c>
    </row>
    <row r="13" spans="1:13" ht="29.15" customHeight="1" x14ac:dyDescent="0.35">
      <c r="A13">
        <v>2</v>
      </c>
      <c r="B13" s="9">
        <v>5</v>
      </c>
      <c r="C13" s="31">
        <v>3603557</v>
      </c>
      <c r="D13" s="38" t="s">
        <v>277</v>
      </c>
      <c r="E13" s="38" t="s">
        <v>195</v>
      </c>
      <c r="F13" s="7">
        <v>2008</v>
      </c>
      <c r="G13" s="11" t="s">
        <v>33</v>
      </c>
      <c r="H13" s="4" t="s">
        <v>20</v>
      </c>
      <c r="I13" s="38"/>
      <c r="J13" s="19">
        <v>1</v>
      </c>
      <c r="K13" s="55">
        <v>8.1</v>
      </c>
      <c r="L13" s="44">
        <v>6</v>
      </c>
    </row>
    <row r="14" spans="1:13" ht="29.15" customHeight="1" x14ac:dyDescent="0.35">
      <c r="A14">
        <v>4</v>
      </c>
      <c r="B14" s="9">
        <v>6</v>
      </c>
      <c r="C14" s="31">
        <v>3604515</v>
      </c>
      <c r="D14" s="38" t="s">
        <v>456</v>
      </c>
      <c r="E14" s="38" t="s">
        <v>70</v>
      </c>
      <c r="F14" s="7">
        <v>2007</v>
      </c>
      <c r="G14" s="11" t="s">
        <v>47</v>
      </c>
      <c r="H14" s="4" t="s">
        <v>20</v>
      </c>
      <c r="I14" s="38"/>
      <c r="J14" s="19">
        <v>1</v>
      </c>
      <c r="K14" s="55">
        <v>8.1999999999999993</v>
      </c>
      <c r="L14" s="44">
        <v>7</v>
      </c>
    </row>
    <row r="15" spans="1:13" ht="29.15" customHeight="1" x14ac:dyDescent="0.35">
      <c r="A15">
        <v>3</v>
      </c>
      <c r="B15" s="9">
        <v>4</v>
      </c>
      <c r="C15" s="31">
        <v>3602492</v>
      </c>
      <c r="D15" s="38" t="s">
        <v>333</v>
      </c>
      <c r="E15" s="38" t="s">
        <v>62</v>
      </c>
      <c r="F15" s="7">
        <v>2007</v>
      </c>
      <c r="G15" s="11" t="s">
        <v>22</v>
      </c>
      <c r="H15" s="4" t="s">
        <v>20</v>
      </c>
      <c r="I15" s="38"/>
      <c r="J15" s="19">
        <v>2</v>
      </c>
      <c r="K15" s="55">
        <v>8.3000000000000007</v>
      </c>
      <c r="L15" s="44">
        <v>8</v>
      </c>
    </row>
    <row r="16" spans="1:13" ht="29.15" customHeight="1" x14ac:dyDescent="0.35">
      <c r="A16">
        <v>8</v>
      </c>
      <c r="B16" s="9">
        <v>2</v>
      </c>
      <c r="C16" s="31">
        <v>3604156</v>
      </c>
      <c r="D16" s="38" t="s">
        <v>466</v>
      </c>
      <c r="E16" s="38" t="s">
        <v>173</v>
      </c>
      <c r="F16" s="7">
        <v>2008</v>
      </c>
      <c r="G16" s="11" t="s">
        <v>72</v>
      </c>
      <c r="H16" s="4" t="s">
        <v>20</v>
      </c>
      <c r="I16" s="38"/>
      <c r="J16" s="19">
        <v>2</v>
      </c>
      <c r="K16" s="55">
        <v>8.3000000000000007</v>
      </c>
      <c r="L16" s="44">
        <v>8</v>
      </c>
    </row>
    <row r="17" spans="1:12" ht="29.15" customHeight="1" x14ac:dyDescent="0.35">
      <c r="A17">
        <v>8</v>
      </c>
      <c r="B17" s="9">
        <v>5</v>
      </c>
      <c r="C17" s="31">
        <v>3603665</v>
      </c>
      <c r="D17" s="38" t="s">
        <v>246</v>
      </c>
      <c r="E17" s="38" t="s">
        <v>53</v>
      </c>
      <c r="F17" s="7">
        <v>2007</v>
      </c>
      <c r="G17" s="11" t="s">
        <v>60</v>
      </c>
      <c r="H17" s="4" t="s">
        <v>20</v>
      </c>
      <c r="I17" s="38"/>
      <c r="J17" s="19">
        <v>3</v>
      </c>
      <c r="K17" s="55">
        <v>8.3000000000000007</v>
      </c>
      <c r="L17" s="44">
        <v>10</v>
      </c>
    </row>
    <row r="18" spans="1:12" ht="29.15" customHeight="1" x14ac:dyDescent="0.35">
      <c r="A18">
        <v>4</v>
      </c>
      <c r="B18" s="9">
        <v>3</v>
      </c>
      <c r="C18" s="31">
        <v>3602608</v>
      </c>
      <c r="D18" s="38" t="s">
        <v>360</v>
      </c>
      <c r="E18" s="38" t="s">
        <v>53</v>
      </c>
      <c r="F18" s="7">
        <v>2008</v>
      </c>
      <c r="G18" s="11" t="s">
        <v>41</v>
      </c>
      <c r="H18" s="4" t="s">
        <v>20</v>
      </c>
      <c r="I18" s="38"/>
      <c r="J18" s="19">
        <v>2</v>
      </c>
      <c r="K18" s="55">
        <v>8.4</v>
      </c>
      <c r="L18" s="44">
        <v>11</v>
      </c>
    </row>
    <row r="19" spans="1:12" ht="29.15" customHeight="1" x14ac:dyDescent="0.35">
      <c r="A19">
        <v>5</v>
      </c>
      <c r="B19" s="9">
        <v>6</v>
      </c>
      <c r="C19" s="31">
        <v>3603605</v>
      </c>
      <c r="D19" s="38" t="s">
        <v>488</v>
      </c>
      <c r="E19" s="38" t="s">
        <v>134</v>
      </c>
      <c r="F19" s="7">
        <v>2007</v>
      </c>
      <c r="G19" s="11" t="s">
        <v>33</v>
      </c>
      <c r="H19" s="4" t="s">
        <v>20</v>
      </c>
      <c r="I19" s="38"/>
      <c r="J19" s="19">
        <v>2</v>
      </c>
      <c r="K19" s="55">
        <v>8.4</v>
      </c>
      <c r="L19" s="44">
        <v>11</v>
      </c>
    </row>
    <row r="20" spans="1:12" ht="29.15" customHeight="1" x14ac:dyDescent="0.35">
      <c r="A20">
        <v>6</v>
      </c>
      <c r="B20" s="9">
        <v>3</v>
      </c>
      <c r="C20" s="31">
        <v>3602905</v>
      </c>
      <c r="D20" s="38" t="s">
        <v>534</v>
      </c>
      <c r="E20" s="38" t="s">
        <v>126</v>
      </c>
      <c r="F20" s="7">
        <v>2007</v>
      </c>
      <c r="G20" s="11" t="s">
        <v>50</v>
      </c>
      <c r="H20" s="4" t="s">
        <v>20</v>
      </c>
      <c r="I20" s="38"/>
      <c r="J20" s="19">
        <v>3</v>
      </c>
      <c r="K20" s="55">
        <v>8.4</v>
      </c>
      <c r="L20" s="44">
        <v>13</v>
      </c>
    </row>
    <row r="21" spans="1:12" ht="29.15" customHeight="1" x14ac:dyDescent="0.35">
      <c r="A21">
        <v>8</v>
      </c>
      <c r="B21" s="9">
        <v>1</v>
      </c>
      <c r="C21" s="31">
        <v>3603549</v>
      </c>
      <c r="D21" s="38" t="s">
        <v>203</v>
      </c>
      <c r="E21" s="38" t="s">
        <v>179</v>
      </c>
      <c r="F21" s="7">
        <v>2007</v>
      </c>
      <c r="G21" s="11" t="s">
        <v>33</v>
      </c>
      <c r="H21" s="4" t="s">
        <v>20</v>
      </c>
      <c r="I21" s="38"/>
      <c r="J21" s="19">
        <v>4</v>
      </c>
      <c r="K21" s="55">
        <v>8.4</v>
      </c>
      <c r="L21" s="44">
        <v>14</v>
      </c>
    </row>
    <row r="22" spans="1:12" ht="29.15" customHeight="1" x14ac:dyDescent="0.35">
      <c r="A22">
        <v>4</v>
      </c>
      <c r="B22" s="9">
        <v>1</v>
      </c>
      <c r="C22" s="34">
        <v>3603565</v>
      </c>
      <c r="D22" s="38" t="s">
        <v>355</v>
      </c>
      <c r="E22" s="38" t="s">
        <v>65</v>
      </c>
      <c r="F22" s="7">
        <v>2008</v>
      </c>
      <c r="G22" s="11" t="s">
        <v>33</v>
      </c>
      <c r="H22" s="4" t="s">
        <v>20</v>
      </c>
      <c r="I22" s="38"/>
      <c r="J22" s="19">
        <v>3</v>
      </c>
      <c r="K22" s="55">
        <v>8.5</v>
      </c>
      <c r="L22" s="44">
        <v>15</v>
      </c>
    </row>
    <row r="23" spans="1:12" ht="29.15" customHeight="1" x14ac:dyDescent="0.35">
      <c r="A23">
        <v>5</v>
      </c>
      <c r="B23" s="9">
        <v>3</v>
      </c>
      <c r="C23" s="34">
        <v>3603689</v>
      </c>
      <c r="D23" s="38" t="s">
        <v>472</v>
      </c>
      <c r="E23" s="38" t="s">
        <v>86</v>
      </c>
      <c r="F23" s="7">
        <v>2008</v>
      </c>
      <c r="G23" s="11" t="s">
        <v>72</v>
      </c>
      <c r="H23" s="4" t="s">
        <v>20</v>
      </c>
      <c r="I23" s="38"/>
      <c r="J23" s="19">
        <v>3</v>
      </c>
      <c r="K23" s="55">
        <v>8.5</v>
      </c>
      <c r="L23" s="44">
        <v>15</v>
      </c>
    </row>
    <row r="24" spans="1:12" ht="29.15" customHeight="1" x14ac:dyDescent="0.35">
      <c r="A24">
        <v>6</v>
      </c>
      <c r="B24" s="9">
        <v>4</v>
      </c>
      <c r="C24" s="19">
        <v>3604975</v>
      </c>
      <c r="D24" s="38" t="s">
        <v>550</v>
      </c>
      <c r="E24" s="38" t="s">
        <v>293</v>
      </c>
      <c r="F24" s="7">
        <v>2007</v>
      </c>
      <c r="G24" s="11" t="s">
        <v>47</v>
      </c>
      <c r="H24" s="4" t="s">
        <v>20</v>
      </c>
      <c r="I24" s="38"/>
      <c r="J24" s="19">
        <v>4</v>
      </c>
      <c r="K24" s="55">
        <v>8.5</v>
      </c>
      <c r="L24" s="44">
        <v>17</v>
      </c>
    </row>
    <row r="25" spans="1:12" ht="29.15" customHeight="1" x14ac:dyDescent="0.35">
      <c r="A25">
        <v>3</v>
      </c>
      <c r="B25" s="23">
        <v>1</v>
      </c>
      <c r="C25" s="19">
        <v>3602419</v>
      </c>
      <c r="D25" s="24" t="s">
        <v>304</v>
      </c>
      <c r="E25" s="24" t="s">
        <v>173</v>
      </c>
      <c r="F25" s="25">
        <v>2008</v>
      </c>
      <c r="G25" s="26" t="s">
        <v>54</v>
      </c>
      <c r="H25" s="27" t="s">
        <v>20</v>
      </c>
      <c r="I25" s="24"/>
      <c r="J25" s="19">
        <v>3</v>
      </c>
      <c r="K25" s="56">
        <v>8.6</v>
      </c>
      <c r="L25" s="24">
        <v>18</v>
      </c>
    </row>
    <row r="26" spans="1:12" ht="29.15" customHeight="1" x14ac:dyDescent="0.35">
      <c r="A26">
        <v>3</v>
      </c>
      <c r="B26" s="9">
        <v>6</v>
      </c>
      <c r="C26" s="19">
        <v>3603688</v>
      </c>
      <c r="D26" s="38" t="s">
        <v>177</v>
      </c>
      <c r="E26" s="38" t="s">
        <v>75</v>
      </c>
      <c r="F26" s="7">
        <v>2007</v>
      </c>
      <c r="G26" s="11" t="s">
        <v>72</v>
      </c>
      <c r="H26" s="4" t="s">
        <v>20</v>
      </c>
      <c r="I26" s="38"/>
      <c r="J26" s="19">
        <v>4</v>
      </c>
      <c r="K26" s="55">
        <v>8.6</v>
      </c>
      <c r="L26" s="44">
        <v>19</v>
      </c>
    </row>
    <row r="27" spans="1:12" ht="29.15" customHeight="1" x14ac:dyDescent="0.35">
      <c r="A27">
        <v>5</v>
      </c>
      <c r="B27" s="9">
        <v>5</v>
      </c>
      <c r="C27" s="19">
        <v>3603606</v>
      </c>
      <c r="D27" s="38" t="s">
        <v>488</v>
      </c>
      <c r="E27" s="38" t="s">
        <v>489</v>
      </c>
      <c r="F27" s="7">
        <v>2007</v>
      </c>
      <c r="G27" s="11" t="s">
        <v>33</v>
      </c>
      <c r="H27" s="4" t="s">
        <v>20</v>
      </c>
      <c r="I27" s="38"/>
      <c r="J27" s="19">
        <v>4</v>
      </c>
      <c r="K27" s="55">
        <v>8.6</v>
      </c>
      <c r="L27" s="44">
        <v>19</v>
      </c>
    </row>
    <row r="28" spans="1:12" ht="29.15" customHeight="1" x14ac:dyDescent="0.35">
      <c r="A28">
        <v>4</v>
      </c>
      <c r="B28" s="9">
        <v>5</v>
      </c>
      <c r="C28" s="19">
        <v>3605816</v>
      </c>
      <c r="D28" s="38" t="s">
        <v>441</v>
      </c>
      <c r="E28" s="38" t="s">
        <v>112</v>
      </c>
      <c r="F28" s="7">
        <v>2008</v>
      </c>
      <c r="G28" s="11" t="s">
        <v>69</v>
      </c>
      <c r="H28" s="4" t="s">
        <v>20</v>
      </c>
      <c r="I28" s="38"/>
      <c r="J28" s="19">
        <v>4</v>
      </c>
      <c r="K28" s="55">
        <v>8.6999999999999993</v>
      </c>
      <c r="L28" s="44">
        <v>21</v>
      </c>
    </row>
    <row r="29" spans="1:12" ht="29.15" customHeight="1" x14ac:dyDescent="0.35">
      <c r="A29">
        <v>8</v>
      </c>
      <c r="B29" s="9">
        <v>3</v>
      </c>
      <c r="C29" s="19">
        <v>3604211</v>
      </c>
      <c r="D29" s="38" t="s">
        <v>262</v>
      </c>
      <c r="E29" s="38" t="s">
        <v>133</v>
      </c>
      <c r="F29" s="7">
        <v>2007</v>
      </c>
      <c r="G29" s="11" t="s">
        <v>55</v>
      </c>
      <c r="H29" s="4" t="s">
        <v>20</v>
      </c>
      <c r="I29" s="38"/>
      <c r="J29" s="19">
        <v>5</v>
      </c>
      <c r="K29" s="55">
        <v>8.6999999999999993</v>
      </c>
      <c r="L29" s="44">
        <v>22</v>
      </c>
    </row>
    <row r="30" spans="1:12" ht="29.15" customHeight="1" x14ac:dyDescent="0.35">
      <c r="A30">
        <v>7</v>
      </c>
      <c r="B30" s="9">
        <v>2</v>
      </c>
      <c r="C30" s="19">
        <v>3603336</v>
      </c>
      <c r="D30" s="38" t="s">
        <v>283</v>
      </c>
      <c r="E30" s="38" t="s">
        <v>284</v>
      </c>
      <c r="F30" s="7">
        <v>2007</v>
      </c>
      <c r="G30" s="11" t="s">
        <v>28</v>
      </c>
      <c r="H30" s="4" t="s">
        <v>20</v>
      </c>
      <c r="I30" s="38"/>
      <c r="J30" s="19">
        <v>1</v>
      </c>
      <c r="K30" s="55">
        <v>8.8000000000000007</v>
      </c>
      <c r="L30" s="44">
        <v>23</v>
      </c>
    </row>
    <row r="31" spans="1:12" ht="29.15" customHeight="1" x14ac:dyDescent="0.35">
      <c r="A31">
        <v>2</v>
      </c>
      <c r="B31" s="9">
        <v>4</v>
      </c>
      <c r="C31" s="19">
        <v>3604114</v>
      </c>
      <c r="D31" s="38" t="s">
        <v>272</v>
      </c>
      <c r="E31" s="38" t="s">
        <v>191</v>
      </c>
      <c r="F31" s="7">
        <v>2008</v>
      </c>
      <c r="G31" s="11" t="s">
        <v>47</v>
      </c>
      <c r="H31" s="4" t="s">
        <v>20</v>
      </c>
      <c r="I31" s="38"/>
      <c r="J31" s="19">
        <v>2</v>
      </c>
      <c r="K31" s="55">
        <v>8.9</v>
      </c>
      <c r="L31" s="44">
        <v>24</v>
      </c>
    </row>
    <row r="32" spans="1:12" ht="29.15" customHeight="1" x14ac:dyDescent="0.35">
      <c r="A32">
        <v>5</v>
      </c>
      <c r="B32" s="9">
        <v>1</v>
      </c>
      <c r="C32" s="20">
        <v>3720557</v>
      </c>
      <c r="D32" s="38" t="s">
        <v>573</v>
      </c>
      <c r="E32" s="38" t="s">
        <v>71</v>
      </c>
      <c r="F32" s="7">
        <v>2007</v>
      </c>
      <c r="G32" s="11" t="s">
        <v>587</v>
      </c>
      <c r="H32" s="4" t="s">
        <v>20</v>
      </c>
      <c r="I32" s="38"/>
      <c r="J32" s="20">
        <v>5</v>
      </c>
      <c r="K32" s="55">
        <v>8.9</v>
      </c>
      <c r="L32" s="44">
        <v>26</v>
      </c>
    </row>
    <row r="33" spans="1:12" ht="29.15" customHeight="1" x14ac:dyDescent="0.35">
      <c r="A33">
        <v>7</v>
      </c>
      <c r="B33" s="9">
        <v>4</v>
      </c>
      <c r="C33" s="19">
        <v>3603332</v>
      </c>
      <c r="D33" s="38" t="s">
        <v>274</v>
      </c>
      <c r="E33" s="38" t="s">
        <v>128</v>
      </c>
      <c r="F33" s="7">
        <v>2008</v>
      </c>
      <c r="G33" s="11" t="s">
        <v>28</v>
      </c>
      <c r="H33" s="4" t="s">
        <v>20</v>
      </c>
      <c r="I33" s="38"/>
      <c r="J33" s="19">
        <v>2</v>
      </c>
      <c r="K33" s="55">
        <v>8.9</v>
      </c>
      <c r="L33" s="44">
        <v>24</v>
      </c>
    </row>
    <row r="34" spans="1:12" ht="29.15" customHeight="1" x14ac:dyDescent="0.35">
      <c r="A34">
        <v>7</v>
      </c>
      <c r="B34" s="9">
        <v>5</v>
      </c>
      <c r="C34" s="19">
        <v>3719262</v>
      </c>
      <c r="D34" s="38" t="s">
        <v>569</v>
      </c>
      <c r="E34" s="38" t="s">
        <v>443</v>
      </c>
      <c r="F34" s="7">
        <v>2008</v>
      </c>
      <c r="G34" s="11" t="s">
        <v>587</v>
      </c>
      <c r="H34" s="4" t="s">
        <v>20</v>
      </c>
      <c r="I34" s="38"/>
      <c r="J34" s="19">
        <v>3</v>
      </c>
      <c r="K34" s="55">
        <v>8.9</v>
      </c>
      <c r="L34" s="44">
        <v>25</v>
      </c>
    </row>
    <row r="35" spans="1:12" ht="29.15" customHeight="1" x14ac:dyDescent="0.35">
      <c r="A35">
        <v>4</v>
      </c>
      <c r="B35" s="9">
        <v>4</v>
      </c>
      <c r="C35" s="19">
        <v>3602397</v>
      </c>
      <c r="D35" s="38" t="s">
        <v>369</v>
      </c>
      <c r="E35" s="38" t="s">
        <v>133</v>
      </c>
      <c r="F35" s="7">
        <v>2007</v>
      </c>
      <c r="G35" s="11" t="s">
        <v>54</v>
      </c>
      <c r="H35" s="4" t="s">
        <v>20</v>
      </c>
      <c r="I35" s="38"/>
      <c r="J35" s="19">
        <v>5</v>
      </c>
      <c r="K35" s="55">
        <v>9</v>
      </c>
      <c r="L35" s="44">
        <v>27</v>
      </c>
    </row>
    <row r="36" spans="1:12" ht="29.15" customHeight="1" x14ac:dyDescent="0.35">
      <c r="A36">
        <v>8</v>
      </c>
      <c r="B36" s="9">
        <v>4</v>
      </c>
      <c r="C36" s="19">
        <v>3604153</v>
      </c>
      <c r="D36" s="38" t="s">
        <v>83</v>
      </c>
      <c r="E36" s="38" t="s">
        <v>84</v>
      </c>
      <c r="F36" s="7">
        <v>2007</v>
      </c>
      <c r="G36" s="11" t="s">
        <v>72</v>
      </c>
      <c r="H36" s="4" t="s">
        <v>20</v>
      </c>
      <c r="I36" s="38"/>
      <c r="J36" s="19">
        <v>6</v>
      </c>
      <c r="K36" s="55">
        <v>9</v>
      </c>
      <c r="L36" s="44">
        <v>28</v>
      </c>
    </row>
    <row r="37" spans="1:12" ht="29.15" customHeight="1" x14ac:dyDescent="0.35">
      <c r="A37">
        <v>5</v>
      </c>
      <c r="B37" s="9">
        <v>2</v>
      </c>
      <c r="C37" s="19">
        <v>3603091</v>
      </c>
      <c r="D37" s="38" t="s">
        <v>471</v>
      </c>
      <c r="E37" s="38" t="s">
        <v>195</v>
      </c>
      <c r="F37" s="7">
        <v>2007</v>
      </c>
      <c r="G37" s="11" t="s">
        <v>67</v>
      </c>
      <c r="H37" s="4" t="s">
        <v>20</v>
      </c>
      <c r="I37" s="38"/>
      <c r="J37" s="19">
        <v>6</v>
      </c>
      <c r="K37" s="55">
        <v>9.1</v>
      </c>
      <c r="L37" s="44">
        <v>30</v>
      </c>
    </row>
    <row r="38" spans="1:12" ht="29.15" customHeight="1" x14ac:dyDescent="0.35">
      <c r="A38">
        <v>6</v>
      </c>
      <c r="B38" s="9">
        <v>6</v>
      </c>
      <c r="C38" s="19">
        <v>3603321</v>
      </c>
      <c r="D38" s="38" t="s">
        <v>193</v>
      </c>
      <c r="E38" s="38" t="s">
        <v>77</v>
      </c>
      <c r="F38" s="7">
        <v>2007</v>
      </c>
      <c r="G38" s="11" t="s">
        <v>28</v>
      </c>
      <c r="H38" s="4" t="s">
        <v>20</v>
      </c>
      <c r="I38" s="38"/>
      <c r="J38" s="19">
        <v>5</v>
      </c>
      <c r="K38" s="55">
        <v>9.1</v>
      </c>
      <c r="L38" s="44">
        <v>29</v>
      </c>
    </row>
    <row r="39" spans="1:12" ht="29.15" customHeight="1" x14ac:dyDescent="0.35">
      <c r="A39">
        <v>2</v>
      </c>
      <c r="B39" s="9">
        <v>3</v>
      </c>
      <c r="C39" s="19">
        <v>3605773</v>
      </c>
      <c r="D39" s="38" t="s">
        <v>252</v>
      </c>
      <c r="E39" s="38" t="s">
        <v>154</v>
      </c>
      <c r="F39" s="7">
        <v>2007</v>
      </c>
      <c r="G39" s="11" t="s">
        <v>55</v>
      </c>
      <c r="H39" s="4" t="s">
        <v>20</v>
      </c>
      <c r="I39" s="38"/>
      <c r="J39" s="19">
        <v>3</v>
      </c>
      <c r="K39" s="55">
        <v>9.3000000000000007</v>
      </c>
      <c r="L39" s="44">
        <v>31</v>
      </c>
    </row>
    <row r="40" spans="1:12" ht="29.15" customHeight="1" x14ac:dyDescent="0.35">
      <c r="A40">
        <v>4</v>
      </c>
      <c r="B40" s="9">
        <v>2</v>
      </c>
      <c r="C40" s="19">
        <v>3605818</v>
      </c>
      <c r="D40" s="38" t="s">
        <v>357</v>
      </c>
      <c r="E40" s="38" t="s">
        <v>241</v>
      </c>
      <c r="F40" s="7">
        <v>2008</v>
      </c>
      <c r="G40" s="11" t="s">
        <v>69</v>
      </c>
      <c r="H40" s="4" t="s">
        <v>20</v>
      </c>
      <c r="I40" s="38"/>
      <c r="J40" s="19">
        <v>6</v>
      </c>
      <c r="K40" s="55">
        <v>9.4</v>
      </c>
      <c r="L40" s="44">
        <v>32</v>
      </c>
    </row>
    <row r="41" spans="1:12" ht="29.15" customHeight="1" x14ac:dyDescent="0.35">
      <c r="A41">
        <v>1</v>
      </c>
      <c r="B41" s="9">
        <v>4</v>
      </c>
      <c r="C41" s="19">
        <v>3605209</v>
      </c>
      <c r="D41" s="38" t="s">
        <v>196</v>
      </c>
      <c r="E41" s="38" t="s">
        <v>195</v>
      </c>
      <c r="F41" s="7">
        <v>2007</v>
      </c>
      <c r="G41" s="11" t="s">
        <v>60</v>
      </c>
      <c r="H41" s="4" t="s">
        <v>20</v>
      </c>
      <c r="I41" s="38"/>
      <c r="J41" s="19">
        <v>1</v>
      </c>
      <c r="K41" s="55">
        <v>9.5</v>
      </c>
      <c r="L41" s="44">
        <v>33</v>
      </c>
    </row>
    <row r="42" spans="1:12" ht="29.15" customHeight="1" x14ac:dyDescent="0.35">
      <c r="A42">
        <v>7</v>
      </c>
      <c r="B42" s="9">
        <v>6</v>
      </c>
      <c r="C42" s="19">
        <v>3602611</v>
      </c>
      <c r="D42" s="38" t="s">
        <v>391</v>
      </c>
      <c r="E42" s="38" t="s">
        <v>392</v>
      </c>
      <c r="F42" s="7">
        <v>2008</v>
      </c>
      <c r="G42" s="11" t="s">
        <v>41</v>
      </c>
      <c r="H42" s="4" t="s">
        <v>20</v>
      </c>
      <c r="I42" s="38"/>
      <c r="J42" s="19">
        <v>4</v>
      </c>
      <c r="K42" s="55">
        <v>9.5</v>
      </c>
      <c r="L42" s="44">
        <v>34</v>
      </c>
    </row>
    <row r="43" spans="1:12" ht="29.15" customHeight="1" x14ac:dyDescent="0.35">
      <c r="A43">
        <v>3</v>
      </c>
      <c r="B43" s="9">
        <v>5</v>
      </c>
      <c r="C43" s="19">
        <v>3603063</v>
      </c>
      <c r="D43" s="38" t="s">
        <v>348</v>
      </c>
      <c r="E43" s="38" t="s">
        <v>350</v>
      </c>
      <c r="F43" s="7">
        <v>2007</v>
      </c>
      <c r="G43" s="11" t="s">
        <v>67</v>
      </c>
      <c r="H43" s="4" t="s">
        <v>20</v>
      </c>
      <c r="I43" s="38"/>
      <c r="J43" s="19">
        <v>5</v>
      </c>
      <c r="K43" s="55">
        <v>9.6</v>
      </c>
      <c r="L43" s="44">
        <v>35</v>
      </c>
    </row>
    <row r="44" spans="1:12" ht="29.15" customHeight="1" x14ac:dyDescent="0.35">
      <c r="A44">
        <v>1</v>
      </c>
      <c r="B44" s="9">
        <v>3</v>
      </c>
      <c r="C44" s="19">
        <v>3603770</v>
      </c>
      <c r="D44" s="38" t="s">
        <v>161</v>
      </c>
      <c r="E44" s="38" t="s">
        <v>78</v>
      </c>
      <c r="F44" s="7">
        <v>2007</v>
      </c>
      <c r="G44" s="11" t="s">
        <v>101</v>
      </c>
      <c r="H44" s="4" t="s">
        <v>20</v>
      </c>
      <c r="I44" s="38"/>
      <c r="J44" s="19">
        <v>2</v>
      </c>
      <c r="K44" s="55">
        <v>9.8000000000000007</v>
      </c>
      <c r="L44" s="44">
        <v>36</v>
      </c>
    </row>
    <row r="45" spans="1:12" ht="29.15" customHeight="1" x14ac:dyDescent="0.35">
      <c r="A45">
        <v>7</v>
      </c>
      <c r="B45" s="9">
        <v>3</v>
      </c>
      <c r="C45" s="19">
        <v>3603592</v>
      </c>
      <c r="D45" s="38" t="s">
        <v>499</v>
      </c>
      <c r="E45" s="38" t="s">
        <v>179</v>
      </c>
      <c r="F45" s="7">
        <v>2007</v>
      </c>
      <c r="G45" s="11" t="s">
        <v>33</v>
      </c>
      <c r="H45" s="4" t="s">
        <v>20</v>
      </c>
      <c r="I45" s="38"/>
      <c r="J45" s="19">
        <v>5</v>
      </c>
      <c r="K45" s="55">
        <v>9.9</v>
      </c>
      <c r="L45" s="44">
        <v>37</v>
      </c>
    </row>
    <row r="46" spans="1:12" ht="29.15" customHeight="1" x14ac:dyDescent="0.35">
      <c r="A46">
        <v>1</v>
      </c>
      <c r="B46" s="9">
        <v>5</v>
      </c>
      <c r="C46" s="19">
        <v>3604111</v>
      </c>
      <c r="D46" s="38" t="s">
        <v>199</v>
      </c>
      <c r="E46" s="38" t="s">
        <v>85</v>
      </c>
      <c r="F46" s="7">
        <v>2008</v>
      </c>
      <c r="G46" s="11" t="s">
        <v>47</v>
      </c>
      <c r="H46" s="4" t="s">
        <v>20</v>
      </c>
      <c r="I46" s="38"/>
      <c r="J46" s="19">
        <v>3</v>
      </c>
      <c r="K46" s="55">
        <v>10.199999999999999</v>
      </c>
      <c r="L46" s="44">
        <v>38</v>
      </c>
    </row>
    <row r="47" spans="1:12" ht="29.15" customHeight="1" x14ac:dyDescent="0.35">
      <c r="A47">
        <v>2</v>
      </c>
      <c r="B47" s="9">
        <v>6</v>
      </c>
      <c r="C47" s="19">
        <v>3604110</v>
      </c>
      <c r="D47" s="38" t="s">
        <v>132</v>
      </c>
      <c r="E47" s="38" t="s">
        <v>134</v>
      </c>
      <c r="F47" s="7">
        <v>2008</v>
      </c>
      <c r="G47" s="11" t="s">
        <v>47</v>
      </c>
      <c r="H47" s="4" t="s">
        <v>20</v>
      </c>
      <c r="I47" s="38"/>
      <c r="J47" s="19">
        <v>4</v>
      </c>
      <c r="K47" s="55">
        <v>10.3</v>
      </c>
      <c r="L47" s="44">
        <v>39</v>
      </c>
    </row>
    <row r="48" spans="1:12" ht="29.15" customHeight="1" x14ac:dyDescent="0.35">
      <c r="A48">
        <v>1</v>
      </c>
      <c r="B48" s="9">
        <v>6</v>
      </c>
      <c r="C48" s="19">
        <v>3602268</v>
      </c>
      <c r="D48" s="38" t="s">
        <v>209</v>
      </c>
      <c r="E48" s="38" t="s">
        <v>43</v>
      </c>
      <c r="F48" s="7">
        <v>2008</v>
      </c>
      <c r="G48" s="11" t="s">
        <v>37</v>
      </c>
      <c r="H48" s="4" t="s">
        <v>20</v>
      </c>
      <c r="I48" s="38"/>
      <c r="J48" s="19">
        <v>4</v>
      </c>
      <c r="K48" s="55">
        <v>10.4</v>
      </c>
      <c r="L48" s="44">
        <v>40</v>
      </c>
    </row>
    <row r="49" spans="1:12" ht="29.15" customHeight="1" x14ac:dyDescent="0.35">
      <c r="A49">
        <v>1</v>
      </c>
      <c r="B49" s="9">
        <v>2</v>
      </c>
      <c r="C49" s="19">
        <v>3605742</v>
      </c>
      <c r="D49" s="40" t="s">
        <v>87</v>
      </c>
      <c r="E49" s="40" t="s">
        <v>74</v>
      </c>
      <c r="F49" s="40">
        <v>2007</v>
      </c>
      <c r="G49" s="44" t="s">
        <v>69</v>
      </c>
      <c r="H49" s="40" t="s">
        <v>20</v>
      </c>
      <c r="I49" s="8"/>
      <c r="J49" s="19">
        <v>5</v>
      </c>
      <c r="K49" s="55">
        <v>11.7</v>
      </c>
      <c r="L49" s="50">
        <v>41</v>
      </c>
    </row>
    <row r="50" spans="1:12" ht="29.15" customHeight="1" x14ac:dyDescent="0.35">
      <c r="A50">
        <v>6</v>
      </c>
      <c r="B50" s="9">
        <v>5</v>
      </c>
      <c r="C50" s="19">
        <v>3602440</v>
      </c>
      <c r="D50" s="40" t="s">
        <v>89</v>
      </c>
      <c r="E50" s="40" t="s">
        <v>90</v>
      </c>
      <c r="F50" s="40">
        <v>2006</v>
      </c>
      <c r="G50" s="44" t="s">
        <v>22</v>
      </c>
      <c r="H50" s="40" t="s">
        <v>42</v>
      </c>
      <c r="I50" s="8"/>
      <c r="J50" s="19">
        <v>6</v>
      </c>
      <c r="K50" s="55">
        <v>13.3</v>
      </c>
      <c r="L50" s="50">
        <v>42</v>
      </c>
    </row>
    <row r="51" spans="1:12" ht="29.15" customHeight="1" x14ac:dyDescent="0.35">
      <c r="B51" s="9">
        <v>44</v>
      </c>
      <c r="C51" s="19"/>
      <c r="D51" s="40" t="str">
        <f>IF(ISERROR(VLOOKUP(C51,#REF!,2,FALSE)),"",VLOOKUP(C51,#REF!,2,FALSE))</f>
        <v/>
      </c>
      <c r="E51" s="40" t="str">
        <f>IF(ISERROR(VLOOKUP(C51,#REF!,3,FALSE)),"",VLOOKUP(C51,#REF!,3,FALSE))</f>
        <v/>
      </c>
      <c r="F51" s="40" t="str">
        <f>IF(ISERROR(VLOOKUP(C51,#REF!,6,FALSE)),"",VLOOKUP(C51,#REF!,6,FALSE))</f>
        <v/>
      </c>
      <c r="G51" s="44" t="str">
        <f>IF(ISERROR(VLOOKUP(C51,#REF!,4,FALSE)),"",VLOOKUP(C51,#REF!,4,FALSE))</f>
        <v/>
      </c>
      <c r="H51" s="40" t="str">
        <f>IF(ISERROR(VLOOKUP(C51,#REF!,8,FALSE)),"",VLOOKUP(C51,#REF!,8,FALSE))</f>
        <v/>
      </c>
      <c r="I51" s="8"/>
      <c r="J51" s="19"/>
      <c r="K51" s="55"/>
      <c r="L51" s="50"/>
    </row>
    <row r="52" spans="1:12" ht="29.15" customHeight="1" x14ac:dyDescent="0.35">
      <c r="B52" s="9">
        <v>45</v>
      </c>
      <c r="C52" s="19"/>
      <c r="D52" s="40" t="str">
        <f>IF(ISERROR(VLOOKUP(C52,#REF!,2,FALSE)),"",VLOOKUP(C52,#REF!,2,FALSE))</f>
        <v/>
      </c>
      <c r="E52" s="40" t="str">
        <f>IF(ISERROR(VLOOKUP(C52,#REF!,3,FALSE)),"",VLOOKUP(C52,#REF!,3,FALSE))</f>
        <v/>
      </c>
      <c r="F52" s="40" t="str">
        <f>IF(ISERROR(VLOOKUP(C52,#REF!,6,FALSE)),"",VLOOKUP(C52,#REF!,6,FALSE))</f>
        <v/>
      </c>
      <c r="G52" s="44" t="str">
        <f>IF(ISERROR(VLOOKUP(C52,#REF!,4,FALSE)),"",VLOOKUP(C52,#REF!,4,FALSE))</f>
        <v/>
      </c>
      <c r="H52" s="40" t="str">
        <f>IF(ISERROR(VLOOKUP(C52,#REF!,8,FALSE)),"",VLOOKUP(C52,#REF!,8,FALSE))</f>
        <v/>
      </c>
      <c r="I52" s="8"/>
      <c r="J52" s="19"/>
      <c r="K52" s="8"/>
      <c r="L52" s="50"/>
    </row>
    <row r="53" spans="1:12" ht="29.15" customHeight="1" x14ac:dyDescent="0.35">
      <c r="B53" s="9">
        <v>46</v>
      </c>
      <c r="C53" s="19"/>
      <c r="D53" s="40" t="str">
        <f>IF(ISERROR(VLOOKUP(C53,#REF!,2,FALSE)),"",VLOOKUP(C53,#REF!,2,FALSE))</f>
        <v/>
      </c>
      <c r="E53" s="40" t="str">
        <f>IF(ISERROR(VLOOKUP(C53,#REF!,3,FALSE)),"",VLOOKUP(C53,#REF!,3,FALSE))</f>
        <v/>
      </c>
      <c r="F53" s="40" t="str">
        <f>IF(ISERROR(VLOOKUP(C53,#REF!,6,FALSE)),"",VLOOKUP(C53,#REF!,6,FALSE))</f>
        <v/>
      </c>
      <c r="G53" s="44" t="str">
        <f>IF(ISERROR(VLOOKUP(C53,#REF!,4,FALSE)),"",VLOOKUP(C53,#REF!,4,FALSE))</f>
        <v/>
      </c>
      <c r="H53" s="40" t="str">
        <f>IF(ISERROR(VLOOKUP(C53,#REF!,8,FALSE)),"",VLOOKUP(C53,#REF!,8,FALSE))</f>
        <v/>
      </c>
      <c r="I53" s="8"/>
      <c r="J53" s="19"/>
      <c r="K53" s="8"/>
      <c r="L53" s="50"/>
    </row>
    <row r="54" spans="1:12" ht="29.15" customHeight="1" x14ac:dyDescent="0.35">
      <c r="B54" s="9">
        <v>47</v>
      </c>
      <c r="C54" s="19"/>
      <c r="D54" s="40" t="str">
        <f>IF(ISERROR(VLOOKUP(C54,#REF!,2,FALSE)),"",VLOOKUP(C54,#REF!,2,FALSE))</f>
        <v/>
      </c>
      <c r="E54" s="40" t="str">
        <f>IF(ISERROR(VLOOKUP(C54,#REF!,3,FALSE)),"",VLOOKUP(C54,#REF!,3,FALSE))</f>
        <v/>
      </c>
      <c r="F54" s="40" t="str">
        <f>IF(ISERROR(VLOOKUP(C54,#REF!,6,FALSE)),"",VLOOKUP(C54,#REF!,6,FALSE))</f>
        <v/>
      </c>
      <c r="G54" s="44" t="str">
        <f>IF(ISERROR(VLOOKUP(C54,#REF!,4,FALSE)),"",VLOOKUP(C54,#REF!,4,FALSE))</f>
        <v/>
      </c>
      <c r="H54" s="40" t="str">
        <f>IF(ISERROR(VLOOKUP(C54,#REF!,8,FALSE)),"",VLOOKUP(C54,#REF!,8,FALSE))</f>
        <v/>
      </c>
      <c r="I54" s="8"/>
      <c r="J54" s="19"/>
      <c r="K54" s="8"/>
      <c r="L54" s="50"/>
    </row>
    <row r="55" spans="1:12" ht="29.15" customHeight="1" x14ac:dyDescent="0.35">
      <c r="B55" s="9">
        <v>48</v>
      </c>
      <c r="C55" s="19"/>
      <c r="D55" s="40" t="str">
        <f>IF(ISERROR(VLOOKUP(C55,#REF!,2,FALSE)),"",VLOOKUP(C55,#REF!,2,FALSE))</f>
        <v/>
      </c>
      <c r="E55" s="40" t="str">
        <f>IF(ISERROR(VLOOKUP(C55,#REF!,3,FALSE)),"",VLOOKUP(C55,#REF!,3,FALSE))</f>
        <v/>
      </c>
      <c r="F55" s="40" t="str">
        <f>IF(ISERROR(VLOOKUP(C55,#REF!,6,FALSE)),"",VLOOKUP(C55,#REF!,6,FALSE))</f>
        <v/>
      </c>
      <c r="G55" s="44" t="str">
        <f>IF(ISERROR(VLOOKUP(C55,#REF!,4,FALSE)),"",VLOOKUP(C55,#REF!,4,FALSE))</f>
        <v/>
      </c>
      <c r="H55" s="40" t="str">
        <f>IF(ISERROR(VLOOKUP(C55,#REF!,8,FALSE)),"",VLOOKUP(C55,#REF!,8,FALSE))</f>
        <v/>
      </c>
      <c r="I55" s="8"/>
      <c r="J55" s="19"/>
      <c r="K55" s="8"/>
      <c r="L55" s="50"/>
    </row>
    <row r="56" spans="1:12" ht="29.15" customHeight="1" x14ac:dyDescent="0.35">
      <c r="B56" s="9">
        <v>49</v>
      </c>
      <c r="C56" s="19"/>
      <c r="D56" s="40" t="str">
        <f>IF(ISERROR(VLOOKUP(C56,#REF!,2,FALSE)),"",VLOOKUP(C56,#REF!,2,FALSE))</f>
        <v/>
      </c>
      <c r="E56" s="40" t="str">
        <f>IF(ISERROR(VLOOKUP(C56,#REF!,3,FALSE)),"",VLOOKUP(C56,#REF!,3,FALSE))</f>
        <v/>
      </c>
      <c r="F56" s="40" t="str">
        <f>IF(ISERROR(VLOOKUP(C56,#REF!,6,FALSE)),"",VLOOKUP(C56,#REF!,6,FALSE))</f>
        <v/>
      </c>
      <c r="G56" s="44" t="str">
        <f>IF(ISERROR(VLOOKUP(C56,#REF!,4,FALSE)),"",VLOOKUP(C56,#REF!,4,FALSE))</f>
        <v/>
      </c>
      <c r="H56" s="40" t="str">
        <f>IF(ISERROR(VLOOKUP(C56,#REF!,8,FALSE)),"",VLOOKUP(C56,#REF!,8,FALSE))</f>
        <v/>
      </c>
      <c r="I56" s="8"/>
      <c r="J56" s="19"/>
      <c r="K56" s="8"/>
      <c r="L56" s="50"/>
    </row>
    <row r="57" spans="1:12" ht="29.15" customHeight="1" x14ac:dyDescent="0.35">
      <c r="B57" s="9">
        <v>50</v>
      </c>
      <c r="C57" s="19"/>
      <c r="D57" s="40" t="str">
        <f>IF(ISERROR(VLOOKUP(C57,#REF!,2,FALSE)),"",VLOOKUP(C57,#REF!,2,FALSE))</f>
        <v/>
      </c>
      <c r="E57" s="40" t="str">
        <f>IF(ISERROR(VLOOKUP(C57,#REF!,3,FALSE)),"",VLOOKUP(C57,#REF!,3,FALSE))</f>
        <v/>
      </c>
      <c r="F57" s="40" t="str">
        <f>IF(ISERROR(VLOOKUP(C57,#REF!,6,FALSE)),"",VLOOKUP(C57,#REF!,6,FALSE))</f>
        <v/>
      </c>
      <c r="G57" s="44" t="str">
        <f>IF(ISERROR(VLOOKUP(C57,#REF!,4,FALSE)),"",VLOOKUP(C57,#REF!,4,FALSE))</f>
        <v/>
      </c>
      <c r="H57" s="40" t="str">
        <f>IF(ISERROR(VLOOKUP(C57,#REF!,8,FALSE)),"",VLOOKUP(C57,#REF!,8,FALSE))</f>
        <v/>
      </c>
      <c r="I57" s="8"/>
      <c r="J57" s="19"/>
      <c r="K57" s="8"/>
      <c r="L57" s="50"/>
    </row>
    <row r="58" spans="1:12" ht="29.15" customHeight="1" x14ac:dyDescent="0.35">
      <c r="B58" s="9">
        <v>51</v>
      </c>
      <c r="C58" s="19"/>
      <c r="D58" s="40" t="str">
        <f>IF(ISERROR(VLOOKUP(C58,#REF!,2,FALSE)),"",VLOOKUP(C58,#REF!,2,FALSE))</f>
        <v/>
      </c>
      <c r="E58" s="40" t="str">
        <f>IF(ISERROR(VLOOKUP(C58,#REF!,3,FALSE)),"",VLOOKUP(C58,#REF!,3,FALSE))</f>
        <v/>
      </c>
      <c r="F58" s="40" t="str">
        <f>IF(ISERROR(VLOOKUP(C58,#REF!,6,FALSE)),"",VLOOKUP(C58,#REF!,6,FALSE))</f>
        <v/>
      </c>
      <c r="G58" s="44" t="str">
        <f>IF(ISERROR(VLOOKUP(C58,#REF!,4,FALSE)),"",VLOOKUP(C58,#REF!,4,FALSE))</f>
        <v/>
      </c>
      <c r="H58" s="40" t="str">
        <f>IF(ISERROR(VLOOKUP(C58,#REF!,8,FALSE)),"",VLOOKUP(C58,#REF!,8,FALSE))</f>
        <v/>
      </c>
      <c r="I58" s="8"/>
      <c r="J58" s="19"/>
      <c r="K58" s="8"/>
      <c r="L58" s="50"/>
    </row>
    <row r="59" spans="1:12" ht="29.15" customHeight="1" x14ac:dyDescent="0.35">
      <c r="B59" s="9">
        <v>52</v>
      </c>
      <c r="C59" s="19"/>
      <c r="D59" s="40" t="str">
        <f>IF(ISERROR(VLOOKUP(C59,#REF!,2,FALSE)),"",VLOOKUP(C59,#REF!,2,FALSE))</f>
        <v/>
      </c>
      <c r="E59" s="40" t="str">
        <f>IF(ISERROR(VLOOKUP(C59,#REF!,3,FALSE)),"",VLOOKUP(C59,#REF!,3,FALSE))</f>
        <v/>
      </c>
      <c r="F59" s="40" t="str">
        <f>IF(ISERROR(VLOOKUP(C59,#REF!,6,FALSE)),"",VLOOKUP(C59,#REF!,6,FALSE))</f>
        <v/>
      </c>
      <c r="G59" s="44" t="str">
        <f>IF(ISERROR(VLOOKUP(C59,#REF!,4,FALSE)),"",VLOOKUP(C59,#REF!,4,FALSE))</f>
        <v/>
      </c>
      <c r="H59" s="40" t="str">
        <f>IF(ISERROR(VLOOKUP(C59,#REF!,8,FALSE)),"",VLOOKUP(C59,#REF!,8,FALSE))</f>
        <v/>
      </c>
      <c r="I59" s="8"/>
      <c r="J59" s="19"/>
      <c r="K59" s="8"/>
      <c r="L59" s="50"/>
    </row>
    <row r="60" spans="1:12" ht="29.15" customHeight="1" x14ac:dyDescent="0.35">
      <c r="B60" s="9">
        <v>53</v>
      </c>
      <c r="C60" s="19"/>
      <c r="D60" s="40" t="str">
        <f>IF(ISERROR(VLOOKUP(C60,#REF!,2,FALSE)),"",VLOOKUP(C60,#REF!,2,FALSE))</f>
        <v/>
      </c>
      <c r="E60" s="40" t="str">
        <f>IF(ISERROR(VLOOKUP(C60,#REF!,3,FALSE)),"",VLOOKUP(C60,#REF!,3,FALSE))</f>
        <v/>
      </c>
      <c r="F60" s="40" t="str">
        <f>IF(ISERROR(VLOOKUP(C60,#REF!,6,FALSE)),"",VLOOKUP(C60,#REF!,6,FALSE))</f>
        <v/>
      </c>
      <c r="G60" s="44" t="str">
        <f>IF(ISERROR(VLOOKUP(C60,#REF!,4,FALSE)),"",VLOOKUP(C60,#REF!,4,FALSE))</f>
        <v/>
      </c>
      <c r="H60" s="40" t="str">
        <f>IF(ISERROR(VLOOKUP(C60,#REF!,8,FALSE)),"",VLOOKUP(C60,#REF!,8,FALSE))</f>
        <v/>
      </c>
      <c r="I60" s="8"/>
      <c r="J60" s="19"/>
      <c r="K60" s="8"/>
      <c r="L60" s="50"/>
    </row>
    <row r="61" spans="1:12" ht="29.15" customHeight="1" x14ac:dyDescent="0.35">
      <c r="B61" s="9">
        <v>54</v>
      </c>
      <c r="C61" s="19"/>
      <c r="D61" s="40" t="str">
        <f>IF(ISERROR(VLOOKUP(C61,#REF!,2,FALSE)),"",VLOOKUP(C61,#REF!,2,FALSE))</f>
        <v/>
      </c>
      <c r="E61" s="40" t="str">
        <f>IF(ISERROR(VLOOKUP(C61,#REF!,3,FALSE)),"",VLOOKUP(C61,#REF!,3,FALSE))</f>
        <v/>
      </c>
      <c r="F61" s="40" t="str">
        <f>IF(ISERROR(VLOOKUP(C61,#REF!,6,FALSE)),"",VLOOKUP(C61,#REF!,6,FALSE))</f>
        <v/>
      </c>
      <c r="G61" s="44" t="str">
        <f>IF(ISERROR(VLOOKUP(C61,#REF!,4,FALSE)),"",VLOOKUP(C61,#REF!,4,FALSE))</f>
        <v/>
      </c>
      <c r="H61" s="40" t="str">
        <f>IF(ISERROR(VLOOKUP(C61,#REF!,8,FALSE)),"",VLOOKUP(C61,#REF!,8,FALSE))</f>
        <v/>
      </c>
      <c r="I61" s="8"/>
      <c r="J61" s="19"/>
      <c r="K61" s="8"/>
      <c r="L61" s="50"/>
    </row>
    <row r="62" spans="1:12" ht="29.15" customHeight="1" x14ac:dyDescent="0.35">
      <c r="B62" s="9">
        <v>55</v>
      </c>
      <c r="C62" s="19"/>
      <c r="D62" s="40" t="str">
        <f>IF(ISERROR(VLOOKUP(C62,#REF!,2,FALSE)),"",VLOOKUP(C62,#REF!,2,FALSE))</f>
        <v/>
      </c>
      <c r="E62" s="40" t="str">
        <f>IF(ISERROR(VLOOKUP(C62,#REF!,3,FALSE)),"",VLOOKUP(C62,#REF!,3,FALSE))</f>
        <v/>
      </c>
      <c r="F62" s="40" t="str">
        <f>IF(ISERROR(VLOOKUP(C62,#REF!,6,FALSE)),"",VLOOKUP(C62,#REF!,6,FALSE))</f>
        <v/>
      </c>
      <c r="G62" s="44" t="str">
        <f>IF(ISERROR(VLOOKUP(C62,#REF!,4,FALSE)),"",VLOOKUP(C62,#REF!,4,FALSE))</f>
        <v/>
      </c>
      <c r="H62" s="40" t="str">
        <f>IF(ISERROR(VLOOKUP(C62,#REF!,8,FALSE)),"",VLOOKUP(C62,#REF!,8,FALSE))</f>
        <v/>
      </c>
      <c r="I62" s="8"/>
      <c r="J62" s="19"/>
      <c r="K62" s="8"/>
      <c r="L62" s="50"/>
    </row>
    <row r="63" spans="1:12" ht="29.15" customHeight="1" x14ac:dyDescent="0.35">
      <c r="B63" s="9">
        <v>56</v>
      </c>
      <c r="C63" s="19"/>
      <c r="D63" s="40" t="str">
        <f>IF(ISERROR(VLOOKUP(C63,#REF!,2,FALSE)),"",VLOOKUP(C63,#REF!,2,FALSE))</f>
        <v/>
      </c>
      <c r="E63" s="40" t="str">
        <f>IF(ISERROR(VLOOKUP(C63,#REF!,3,FALSE)),"",VLOOKUP(C63,#REF!,3,FALSE))</f>
        <v/>
      </c>
      <c r="F63" s="40" t="str">
        <f>IF(ISERROR(VLOOKUP(C63,#REF!,6,FALSE)),"",VLOOKUP(C63,#REF!,6,FALSE))</f>
        <v/>
      </c>
      <c r="G63" s="44" t="str">
        <f>IF(ISERROR(VLOOKUP(C63,#REF!,4,FALSE)),"",VLOOKUP(C63,#REF!,4,FALSE))</f>
        <v/>
      </c>
      <c r="H63" s="40" t="str">
        <f>IF(ISERROR(VLOOKUP(C63,#REF!,8,FALSE)),"",VLOOKUP(C63,#REF!,8,FALSE))</f>
        <v/>
      </c>
      <c r="I63" s="8"/>
      <c r="J63" s="19"/>
      <c r="K63" s="8"/>
      <c r="L63" s="50"/>
    </row>
    <row r="64" spans="1:12" ht="29.15" customHeight="1" x14ac:dyDescent="0.35">
      <c r="B64" s="9">
        <v>57</v>
      </c>
      <c r="C64" s="19"/>
      <c r="D64" s="40" t="str">
        <f>IF(ISERROR(VLOOKUP(C64,#REF!,2,FALSE)),"",VLOOKUP(C64,#REF!,2,FALSE))</f>
        <v/>
      </c>
      <c r="E64" s="40" t="str">
        <f>IF(ISERROR(VLOOKUP(C64,#REF!,3,FALSE)),"",VLOOKUP(C64,#REF!,3,FALSE))</f>
        <v/>
      </c>
      <c r="F64" s="40" t="str">
        <f>IF(ISERROR(VLOOKUP(C64,#REF!,6,FALSE)),"",VLOOKUP(C64,#REF!,6,FALSE))</f>
        <v/>
      </c>
      <c r="G64" s="44" t="str">
        <f>IF(ISERROR(VLOOKUP(C64,#REF!,4,FALSE)),"",VLOOKUP(C64,#REF!,4,FALSE))</f>
        <v/>
      </c>
      <c r="H64" s="40" t="str">
        <f>IF(ISERROR(VLOOKUP(C64,#REF!,8,FALSE)),"",VLOOKUP(C64,#REF!,8,FALSE))</f>
        <v/>
      </c>
      <c r="I64" s="8"/>
      <c r="J64" s="19"/>
      <c r="K64" s="8"/>
      <c r="L64" s="50"/>
    </row>
    <row r="65" spans="2:12" ht="29.15" customHeight="1" x14ac:dyDescent="0.35">
      <c r="B65" s="9">
        <v>58</v>
      </c>
      <c r="C65" s="19"/>
      <c r="D65" s="40" t="str">
        <f>IF(ISERROR(VLOOKUP(C65,#REF!,2,FALSE)),"",VLOOKUP(C65,#REF!,2,FALSE))</f>
        <v/>
      </c>
      <c r="E65" s="40" t="str">
        <f>IF(ISERROR(VLOOKUP(C65,#REF!,3,FALSE)),"",VLOOKUP(C65,#REF!,3,FALSE))</f>
        <v/>
      </c>
      <c r="F65" s="40" t="str">
        <f>IF(ISERROR(VLOOKUP(C65,#REF!,6,FALSE)),"",VLOOKUP(C65,#REF!,6,FALSE))</f>
        <v/>
      </c>
      <c r="G65" s="44" t="str">
        <f>IF(ISERROR(VLOOKUP(C65,#REF!,4,FALSE)),"",VLOOKUP(C65,#REF!,4,FALSE))</f>
        <v/>
      </c>
      <c r="H65" s="40" t="str">
        <f>IF(ISERROR(VLOOKUP(C65,#REF!,8,FALSE)),"",VLOOKUP(C65,#REF!,8,FALSE))</f>
        <v/>
      </c>
      <c r="I65" s="8"/>
      <c r="J65" s="19"/>
      <c r="K65" s="8"/>
      <c r="L65" s="50"/>
    </row>
    <row r="66" spans="2:12" ht="29.15" customHeight="1" x14ac:dyDescent="0.35">
      <c r="B66" s="9">
        <v>59</v>
      </c>
      <c r="C66" s="19"/>
      <c r="D66" s="40" t="str">
        <f>IF(ISERROR(VLOOKUP(C66,#REF!,2,FALSE)),"",VLOOKUP(C66,#REF!,2,FALSE))</f>
        <v/>
      </c>
      <c r="E66" s="40" t="str">
        <f>IF(ISERROR(VLOOKUP(C66,#REF!,3,FALSE)),"",VLOOKUP(C66,#REF!,3,FALSE))</f>
        <v/>
      </c>
      <c r="F66" s="40" t="str">
        <f>IF(ISERROR(VLOOKUP(C66,#REF!,6,FALSE)),"",VLOOKUP(C66,#REF!,6,FALSE))</f>
        <v/>
      </c>
      <c r="G66" s="44" t="str">
        <f>IF(ISERROR(VLOOKUP(C66,#REF!,4,FALSE)),"",VLOOKUP(C66,#REF!,4,FALSE))</f>
        <v/>
      </c>
      <c r="H66" s="40" t="str">
        <f>IF(ISERROR(VLOOKUP(C66,#REF!,8,FALSE)),"",VLOOKUP(C66,#REF!,8,FALSE))</f>
        <v/>
      </c>
      <c r="I66" s="8"/>
      <c r="J66" s="19"/>
      <c r="K66" s="8"/>
      <c r="L66" s="50"/>
    </row>
    <row r="67" spans="2:12" ht="29.15" customHeight="1" x14ac:dyDescent="0.35">
      <c r="B67" s="9">
        <v>60</v>
      </c>
      <c r="C67" s="19"/>
      <c r="D67" s="40" t="str">
        <f>IF(ISERROR(VLOOKUP(C67,#REF!,2,FALSE)),"",VLOOKUP(C67,#REF!,2,FALSE))</f>
        <v/>
      </c>
      <c r="E67" s="40" t="str">
        <f>IF(ISERROR(VLOOKUP(C67,#REF!,3,FALSE)),"",VLOOKUP(C67,#REF!,3,FALSE))</f>
        <v/>
      </c>
      <c r="F67" s="40" t="str">
        <f>IF(ISERROR(VLOOKUP(C67,#REF!,6,FALSE)),"",VLOOKUP(C67,#REF!,6,FALSE))</f>
        <v/>
      </c>
      <c r="G67" s="44" t="str">
        <f>IF(ISERROR(VLOOKUP(C67,#REF!,4,FALSE)),"",VLOOKUP(C67,#REF!,4,FALSE))</f>
        <v/>
      </c>
      <c r="H67" s="40" t="str">
        <f>IF(ISERROR(VLOOKUP(C67,#REF!,8,FALSE)),"",VLOOKUP(C67,#REF!,8,FALSE))</f>
        <v/>
      </c>
      <c r="I67" s="8"/>
      <c r="J67" s="19"/>
      <c r="K67" s="8"/>
      <c r="L67" s="50"/>
    </row>
    <row r="68" spans="2:12" ht="29.15" customHeight="1" x14ac:dyDescent="0.35">
      <c r="B68" s="9">
        <v>61</v>
      </c>
      <c r="C68" s="19"/>
      <c r="D68" s="40" t="str">
        <f>IF(ISERROR(VLOOKUP(C68,#REF!,2,FALSE)),"",VLOOKUP(C68,#REF!,2,FALSE))</f>
        <v/>
      </c>
      <c r="E68" s="40" t="str">
        <f>IF(ISERROR(VLOOKUP(C68,#REF!,3,FALSE)),"",VLOOKUP(C68,#REF!,3,FALSE))</f>
        <v/>
      </c>
      <c r="F68" s="40" t="str">
        <f>IF(ISERROR(VLOOKUP(C68,#REF!,6,FALSE)),"",VLOOKUP(C68,#REF!,6,FALSE))</f>
        <v/>
      </c>
      <c r="G68" s="44" t="str">
        <f>IF(ISERROR(VLOOKUP(C68,#REF!,4,FALSE)),"",VLOOKUP(C68,#REF!,4,FALSE))</f>
        <v/>
      </c>
      <c r="H68" s="40" t="str">
        <f>IF(ISERROR(VLOOKUP(C68,#REF!,8,FALSE)),"",VLOOKUP(C68,#REF!,8,FALSE))</f>
        <v/>
      </c>
      <c r="I68" s="8"/>
      <c r="J68" s="19"/>
      <c r="K68" s="8"/>
      <c r="L68" s="50"/>
    </row>
    <row r="69" spans="2:12" ht="29.15" customHeight="1" x14ac:dyDescent="0.35">
      <c r="B69" s="9">
        <v>62</v>
      </c>
      <c r="C69" s="19"/>
      <c r="D69" s="40" t="str">
        <f>IF(ISERROR(VLOOKUP(C69,#REF!,2,FALSE)),"",VLOOKUP(C69,#REF!,2,FALSE))</f>
        <v/>
      </c>
      <c r="E69" s="40" t="str">
        <f>IF(ISERROR(VLOOKUP(C69,#REF!,3,FALSE)),"",VLOOKUP(C69,#REF!,3,FALSE))</f>
        <v/>
      </c>
      <c r="F69" s="40" t="str">
        <f>IF(ISERROR(VLOOKUP(C69,#REF!,6,FALSE)),"",VLOOKUP(C69,#REF!,6,FALSE))</f>
        <v/>
      </c>
      <c r="G69" s="44" t="str">
        <f>IF(ISERROR(VLOOKUP(C69,#REF!,4,FALSE)),"",VLOOKUP(C69,#REF!,4,FALSE))</f>
        <v/>
      </c>
      <c r="H69" s="40" t="str">
        <f>IF(ISERROR(VLOOKUP(C69,#REF!,8,FALSE)),"",VLOOKUP(C69,#REF!,8,FALSE))</f>
        <v/>
      </c>
      <c r="I69" s="8"/>
      <c r="J69" s="19"/>
      <c r="K69" s="8"/>
      <c r="L69" s="50"/>
    </row>
    <row r="70" spans="2:12" ht="25" customHeight="1" x14ac:dyDescent="0.35">
      <c r="B70" s="9">
        <v>63</v>
      </c>
      <c r="C70" s="19"/>
      <c r="D70" s="40" t="str">
        <f>IF(ISERROR(VLOOKUP(C70,#REF!,2,FALSE)),"",VLOOKUP(C70,#REF!,2,FALSE))</f>
        <v/>
      </c>
      <c r="E70" s="40" t="str">
        <f>IF(ISERROR(VLOOKUP(C70,#REF!,3,FALSE)),"",VLOOKUP(C70,#REF!,3,FALSE))</f>
        <v/>
      </c>
      <c r="F70" s="40" t="str">
        <f>IF(ISERROR(VLOOKUP(C70,#REF!,6,FALSE)),"",VLOOKUP(C70,#REF!,6,FALSE))</f>
        <v/>
      </c>
      <c r="G70" s="44" t="str">
        <f>IF(ISERROR(VLOOKUP(C70,#REF!,4,FALSE)),"",VLOOKUP(C70,#REF!,4,FALSE))</f>
        <v/>
      </c>
      <c r="H70" s="40" t="str">
        <f>IF(ISERROR(VLOOKUP(C70,#REF!,8,FALSE)),"",VLOOKUP(C70,#REF!,8,FALSE))</f>
        <v/>
      </c>
      <c r="I70" s="8"/>
      <c r="J70" s="19"/>
      <c r="K70" s="8"/>
      <c r="L70" s="50"/>
    </row>
    <row r="71" spans="2:12" ht="25" customHeight="1" x14ac:dyDescent="0.35">
      <c r="B71" s="9">
        <v>64</v>
      </c>
      <c r="C71" s="19"/>
      <c r="D71" s="40" t="str">
        <f>IF(ISERROR(VLOOKUP(C71,#REF!,2,FALSE)),"",VLOOKUP(C71,#REF!,2,FALSE))</f>
        <v/>
      </c>
      <c r="E71" s="40" t="str">
        <f>IF(ISERROR(VLOOKUP(C71,#REF!,3,FALSE)),"",VLOOKUP(C71,#REF!,3,FALSE))</f>
        <v/>
      </c>
      <c r="F71" s="40" t="str">
        <f>IF(ISERROR(VLOOKUP(C71,#REF!,6,FALSE)),"",VLOOKUP(C71,#REF!,6,FALSE))</f>
        <v/>
      </c>
      <c r="G71" s="44" t="str">
        <f>IF(ISERROR(VLOOKUP(C71,#REF!,4,FALSE)),"",VLOOKUP(C71,#REF!,4,FALSE))</f>
        <v/>
      </c>
      <c r="H71" s="40" t="str">
        <f>IF(ISERROR(VLOOKUP(C71,#REF!,8,FALSE)),"",VLOOKUP(C71,#REF!,8,FALSE))</f>
        <v/>
      </c>
      <c r="I71" s="8"/>
      <c r="J71" s="19"/>
      <c r="K71" s="8"/>
      <c r="L71" s="50"/>
    </row>
    <row r="72" spans="2:12" ht="29.15" customHeight="1" x14ac:dyDescent="0.35">
      <c r="B72" s="9">
        <v>65</v>
      </c>
      <c r="C72" s="19"/>
      <c r="D72" s="40" t="str">
        <f>IF(ISERROR(VLOOKUP(C72,#REF!,2,FALSE)),"",VLOOKUP(C72,#REF!,2,FALSE))</f>
        <v/>
      </c>
      <c r="E72" s="40" t="str">
        <f>IF(ISERROR(VLOOKUP(C72,#REF!,3,FALSE)),"",VLOOKUP(C72,#REF!,3,FALSE))</f>
        <v/>
      </c>
      <c r="F72" s="40" t="str">
        <f>IF(ISERROR(VLOOKUP(C72,#REF!,6,FALSE)),"",VLOOKUP(C72,#REF!,6,FALSE))</f>
        <v/>
      </c>
      <c r="G72" s="44" t="str">
        <f>IF(ISERROR(VLOOKUP(C72,#REF!,4,FALSE)),"",VLOOKUP(C72,#REF!,4,FALSE))</f>
        <v/>
      </c>
      <c r="H72" s="40" t="str">
        <f>IF(ISERROR(VLOOKUP(C72,#REF!,8,FALSE)),"",VLOOKUP(C72,#REF!,8,FALSE))</f>
        <v/>
      </c>
      <c r="I72" s="8"/>
      <c r="J72" s="19"/>
      <c r="K72" s="8"/>
      <c r="L72" s="50"/>
    </row>
    <row r="73" spans="2:12" ht="29.15" customHeight="1" x14ac:dyDescent="0.35">
      <c r="B73" s="9">
        <v>66</v>
      </c>
      <c r="C73" s="19"/>
      <c r="D73" s="40" t="str">
        <f>IF(ISERROR(VLOOKUP(C73,#REF!,2,FALSE)),"",VLOOKUP(C73,#REF!,2,FALSE))</f>
        <v/>
      </c>
      <c r="E73" s="40" t="str">
        <f>IF(ISERROR(VLOOKUP(C73,#REF!,3,FALSE)),"",VLOOKUP(C73,#REF!,3,FALSE))</f>
        <v/>
      </c>
      <c r="F73" s="40" t="str">
        <f>IF(ISERROR(VLOOKUP(C73,#REF!,6,FALSE)),"",VLOOKUP(C73,#REF!,6,FALSE))</f>
        <v/>
      </c>
      <c r="G73" s="44" t="str">
        <f>IF(ISERROR(VLOOKUP(C73,#REF!,4,FALSE)),"",VLOOKUP(C73,#REF!,4,FALSE))</f>
        <v/>
      </c>
      <c r="H73" s="40" t="str">
        <f>IF(ISERROR(VLOOKUP(C73,#REF!,8,FALSE)),"",VLOOKUP(C73,#REF!,8,FALSE))</f>
        <v/>
      </c>
      <c r="I73" s="8"/>
      <c r="J73" s="19"/>
      <c r="K73" s="8"/>
      <c r="L73" s="50"/>
    </row>
    <row r="74" spans="2:12" ht="29.15" customHeight="1" x14ac:dyDescent="0.35">
      <c r="B74" s="9">
        <v>67</v>
      </c>
      <c r="C74" s="19"/>
      <c r="D74" s="40" t="str">
        <f>IF(ISERROR(VLOOKUP(C74,#REF!,2,FALSE)),"",VLOOKUP(C74,#REF!,2,FALSE))</f>
        <v/>
      </c>
      <c r="E74" s="40" t="str">
        <f>IF(ISERROR(VLOOKUP(C74,#REF!,3,FALSE)),"",VLOOKUP(C74,#REF!,3,FALSE))</f>
        <v/>
      </c>
      <c r="F74" s="40" t="str">
        <f>IF(ISERROR(VLOOKUP(C74,#REF!,6,FALSE)),"",VLOOKUP(C74,#REF!,6,FALSE))</f>
        <v/>
      </c>
      <c r="G74" s="44" t="str">
        <f>IF(ISERROR(VLOOKUP(C74,#REF!,4,FALSE)),"",VLOOKUP(C74,#REF!,4,FALSE))</f>
        <v/>
      </c>
      <c r="H74" s="40" t="str">
        <f>IF(ISERROR(VLOOKUP(C74,#REF!,8,FALSE)),"",VLOOKUP(C74,#REF!,8,FALSE))</f>
        <v/>
      </c>
      <c r="I74" s="8"/>
      <c r="J74" s="19"/>
      <c r="K74" s="8"/>
      <c r="L74" s="50"/>
    </row>
    <row r="75" spans="2:12" ht="29.15" customHeight="1" x14ac:dyDescent="0.35">
      <c r="B75" s="9">
        <v>68</v>
      </c>
      <c r="C75" s="19"/>
      <c r="D75" s="40" t="str">
        <f>IF(ISERROR(VLOOKUP(C75,#REF!,2,FALSE)),"",VLOOKUP(C75,#REF!,2,FALSE))</f>
        <v/>
      </c>
      <c r="E75" s="40" t="str">
        <f>IF(ISERROR(VLOOKUP(C75,#REF!,3,FALSE)),"",VLOOKUP(C75,#REF!,3,FALSE))</f>
        <v/>
      </c>
      <c r="F75" s="40" t="str">
        <f>IF(ISERROR(VLOOKUP(C75,#REF!,6,FALSE)),"",VLOOKUP(C75,#REF!,6,FALSE))</f>
        <v/>
      </c>
      <c r="G75" s="44" t="str">
        <f>IF(ISERROR(VLOOKUP(C75,#REF!,4,FALSE)),"",VLOOKUP(C75,#REF!,4,FALSE))</f>
        <v/>
      </c>
      <c r="H75" s="40" t="str">
        <f>IF(ISERROR(VLOOKUP(C75,#REF!,8,FALSE)),"",VLOOKUP(C75,#REF!,8,FALSE))</f>
        <v/>
      </c>
      <c r="I75" s="8"/>
      <c r="J75" s="19"/>
      <c r="K75" s="8"/>
      <c r="L75" s="50"/>
    </row>
    <row r="76" spans="2:12" ht="29.15" customHeight="1" x14ac:dyDescent="0.35">
      <c r="B76" s="9">
        <v>69</v>
      </c>
      <c r="C76" s="19"/>
      <c r="D76" s="40" t="str">
        <f>IF(ISERROR(VLOOKUP(C76,#REF!,2,FALSE)),"",VLOOKUP(C76,#REF!,2,FALSE))</f>
        <v/>
      </c>
      <c r="E76" s="40" t="str">
        <f>IF(ISERROR(VLOOKUP(C76,#REF!,3,FALSE)),"",VLOOKUP(C76,#REF!,3,FALSE))</f>
        <v/>
      </c>
      <c r="F76" s="40" t="str">
        <f>IF(ISERROR(VLOOKUP(C76,#REF!,6,FALSE)),"",VLOOKUP(C76,#REF!,6,FALSE))</f>
        <v/>
      </c>
      <c r="G76" s="44" t="str">
        <f>IF(ISERROR(VLOOKUP(C76,#REF!,4,FALSE)),"",VLOOKUP(C76,#REF!,4,FALSE))</f>
        <v/>
      </c>
      <c r="H76" s="40" t="str">
        <f>IF(ISERROR(VLOOKUP(C76,#REF!,8,FALSE)),"",VLOOKUP(C76,#REF!,8,FALSE))</f>
        <v/>
      </c>
      <c r="I76" s="8"/>
      <c r="J76" s="19"/>
      <c r="K76" s="8"/>
      <c r="L76" s="50"/>
    </row>
    <row r="77" spans="2:12" ht="29.15" customHeight="1" x14ac:dyDescent="0.35">
      <c r="B77" s="9">
        <v>70</v>
      </c>
      <c r="C77" s="19"/>
      <c r="D77" s="40" t="str">
        <f>IF(ISERROR(VLOOKUP(C77,#REF!,2,FALSE)),"",VLOOKUP(C77,#REF!,2,FALSE))</f>
        <v/>
      </c>
      <c r="E77" s="40" t="str">
        <f>IF(ISERROR(VLOOKUP(C77,#REF!,3,FALSE)),"",VLOOKUP(C77,#REF!,3,FALSE))</f>
        <v/>
      </c>
      <c r="F77" s="40" t="str">
        <f>IF(ISERROR(VLOOKUP(C77,#REF!,6,FALSE)),"",VLOOKUP(C77,#REF!,6,FALSE))</f>
        <v/>
      </c>
      <c r="G77" s="44" t="str">
        <f>IF(ISERROR(VLOOKUP(C77,#REF!,4,FALSE)),"",VLOOKUP(C77,#REF!,4,FALSE))</f>
        <v/>
      </c>
      <c r="H77" s="40" t="str">
        <f>IF(ISERROR(VLOOKUP(C77,#REF!,8,FALSE)),"",VLOOKUP(C77,#REF!,8,FALSE))</f>
        <v/>
      </c>
      <c r="I77" s="8"/>
      <c r="J77" s="19"/>
      <c r="K77" s="8"/>
      <c r="L77" s="50"/>
    </row>
    <row r="78" spans="2:12" ht="29.15" customHeight="1" x14ac:dyDescent="0.35">
      <c r="B78" s="9">
        <v>71</v>
      </c>
      <c r="C78" s="19"/>
      <c r="D78" s="40" t="str">
        <f>IF(ISERROR(VLOOKUP(C78,#REF!,2,FALSE)),"",VLOOKUP(C78,#REF!,2,FALSE))</f>
        <v/>
      </c>
      <c r="E78" s="40" t="str">
        <f>IF(ISERROR(VLOOKUP(C78,#REF!,3,FALSE)),"",VLOOKUP(C78,#REF!,3,FALSE))</f>
        <v/>
      </c>
      <c r="F78" s="40" t="str">
        <f>IF(ISERROR(VLOOKUP(C78,#REF!,6,FALSE)),"",VLOOKUP(C78,#REF!,6,FALSE))</f>
        <v/>
      </c>
      <c r="G78" s="44" t="str">
        <f>IF(ISERROR(VLOOKUP(C78,#REF!,4,FALSE)),"",VLOOKUP(C78,#REF!,4,FALSE))</f>
        <v/>
      </c>
      <c r="H78" s="40" t="str">
        <f>IF(ISERROR(VLOOKUP(C78,#REF!,8,FALSE)),"",VLOOKUP(C78,#REF!,8,FALSE))</f>
        <v/>
      </c>
      <c r="I78" s="8"/>
      <c r="J78" s="19"/>
      <c r="K78" s="8"/>
      <c r="L78" s="50"/>
    </row>
    <row r="79" spans="2:12" ht="29.15" customHeight="1" x14ac:dyDescent="0.35">
      <c r="B79" s="9">
        <v>72</v>
      </c>
      <c r="C79" s="19"/>
      <c r="D79" s="40" t="str">
        <f>IF(ISERROR(VLOOKUP(C79,#REF!,2,FALSE)),"",VLOOKUP(C79,#REF!,2,FALSE))</f>
        <v/>
      </c>
      <c r="E79" s="40" t="str">
        <f>IF(ISERROR(VLOOKUP(C79,#REF!,3,FALSE)),"",VLOOKUP(C79,#REF!,3,FALSE))</f>
        <v/>
      </c>
      <c r="F79" s="40" t="str">
        <f>IF(ISERROR(VLOOKUP(C79,#REF!,6,FALSE)),"",VLOOKUP(C79,#REF!,6,FALSE))</f>
        <v/>
      </c>
      <c r="G79" s="44" t="str">
        <f>IF(ISERROR(VLOOKUP(C79,#REF!,4,FALSE)),"",VLOOKUP(C79,#REF!,4,FALSE))</f>
        <v/>
      </c>
      <c r="H79" s="40" t="str">
        <f>IF(ISERROR(VLOOKUP(C79,#REF!,8,FALSE)),"",VLOOKUP(C79,#REF!,8,FALSE))</f>
        <v/>
      </c>
      <c r="I79" s="8"/>
      <c r="J79" s="19"/>
      <c r="K79" s="8"/>
      <c r="L79" s="50"/>
    </row>
    <row r="80" spans="2:12" ht="29.15" customHeight="1" x14ac:dyDescent="0.35">
      <c r="B80" s="9">
        <v>73</v>
      </c>
      <c r="C80" s="19"/>
      <c r="D80" s="40" t="str">
        <f>IF(ISERROR(VLOOKUP(C80,#REF!,2,FALSE)),"",VLOOKUP(C80,#REF!,2,FALSE))</f>
        <v/>
      </c>
      <c r="E80" s="40" t="str">
        <f>IF(ISERROR(VLOOKUP(C80,#REF!,3,FALSE)),"",VLOOKUP(C80,#REF!,3,FALSE))</f>
        <v/>
      </c>
      <c r="F80" s="40" t="str">
        <f>IF(ISERROR(VLOOKUP(C80,#REF!,6,FALSE)),"",VLOOKUP(C80,#REF!,6,FALSE))</f>
        <v/>
      </c>
      <c r="G80" s="44" t="str">
        <f>IF(ISERROR(VLOOKUP(C80,#REF!,4,FALSE)),"",VLOOKUP(C80,#REF!,4,FALSE))</f>
        <v/>
      </c>
      <c r="H80" s="40" t="str">
        <f>IF(ISERROR(VLOOKUP(C80,#REF!,8,FALSE)),"",VLOOKUP(C80,#REF!,8,FALSE))</f>
        <v/>
      </c>
      <c r="I80" s="8"/>
      <c r="J80" s="19"/>
      <c r="K80" s="8"/>
      <c r="L80" s="50"/>
    </row>
    <row r="81" spans="2:12" ht="29.15" customHeight="1" x14ac:dyDescent="0.35">
      <c r="B81" s="9">
        <v>74</v>
      </c>
      <c r="C81" s="19"/>
      <c r="D81" s="40" t="str">
        <f>IF(ISERROR(VLOOKUP(C81,#REF!,2,FALSE)),"",VLOOKUP(C81,#REF!,2,FALSE))</f>
        <v/>
      </c>
      <c r="E81" s="40" t="str">
        <f>IF(ISERROR(VLOOKUP(C81,#REF!,3,FALSE)),"",VLOOKUP(C81,#REF!,3,FALSE))</f>
        <v/>
      </c>
      <c r="F81" s="40" t="str">
        <f>IF(ISERROR(VLOOKUP(C81,#REF!,6,FALSE)),"",VLOOKUP(C81,#REF!,6,FALSE))</f>
        <v/>
      </c>
      <c r="G81" s="44" t="str">
        <f>IF(ISERROR(VLOOKUP(C81,#REF!,4,FALSE)),"",VLOOKUP(C81,#REF!,4,FALSE))</f>
        <v/>
      </c>
      <c r="H81" s="40" t="str">
        <f>IF(ISERROR(VLOOKUP(C81,#REF!,8,FALSE)),"",VLOOKUP(C81,#REF!,8,FALSE))</f>
        <v/>
      </c>
      <c r="I81" s="8"/>
      <c r="J81" s="19"/>
      <c r="K81" s="8"/>
      <c r="L81" s="50"/>
    </row>
    <row r="82" spans="2:12" ht="29.15" customHeight="1" x14ac:dyDescent="0.35">
      <c r="B82" s="9">
        <v>75</v>
      </c>
      <c r="C82" s="19"/>
      <c r="D82" s="40" t="str">
        <f>IF(ISERROR(VLOOKUP(C82,#REF!,2,FALSE)),"",VLOOKUP(C82,#REF!,2,FALSE))</f>
        <v/>
      </c>
      <c r="E82" s="40" t="str">
        <f>IF(ISERROR(VLOOKUP(C82,#REF!,3,FALSE)),"",VLOOKUP(C82,#REF!,3,FALSE))</f>
        <v/>
      </c>
      <c r="F82" s="40" t="str">
        <f>IF(ISERROR(VLOOKUP(C82,#REF!,6,FALSE)),"",VLOOKUP(C82,#REF!,6,FALSE))</f>
        <v/>
      </c>
      <c r="G82" s="44" t="str">
        <f>IF(ISERROR(VLOOKUP(C82,#REF!,4,FALSE)),"",VLOOKUP(C82,#REF!,4,FALSE))</f>
        <v/>
      </c>
      <c r="H82" s="40" t="str">
        <f>IF(ISERROR(VLOOKUP(C82,#REF!,8,FALSE)),"",VLOOKUP(C82,#REF!,8,FALSE))</f>
        <v/>
      </c>
      <c r="I82" s="8"/>
      <c r="J82" s="19"/>
      <c r="K82" s="8"/>
      <c r="L82" s="50"/>
    </row>
    <row r="83" spans="2:12" ht="29.15" customHeight="1" x14ac:dyDescent="0.35">
      <c r="B83" s="9">
        <v>76</v>
      </c>
      <c r="C83" s="19"/>
      <c r="D83" s="40" t="str">
        <f>IF(ISERROR(VLOOKUP(C83,#REF!,2,FALSE)),"",VLOOKUP(C83,#REF!,2,FALSE))</f>
        <v/>
      </c>
      <c r="E83" s="40" t="str">
        <f>IF(ISERROR(VLOOKUP(C83,#REF!,3,FALSE)),"",VLOOKUP(C83,#REF!,3,FALSE))</f>
        <v/>
      </c>
      <c r="F83" s="40" t="str">
        <f>IF(ISERROR(VLOOKUP(C83,#REF!,6,FALSE)),"",VLOOKUP(C83,#REF!,6,FALSE))</f>
        <v/>
      </c>
      <c r="G83" s="44" t="str">
        <f>IF(ISERROR(VLOOKUP(C83,#REF!,4,FALSE)),"",VLOOKUP(C83,#REF!,4,FALSE))</f>
        <v/>
      </c>
      <c r="H83" s="40" t="str">
        <f>IF(ISERROR(VLOOKUP(C83,#REF!,8,FALSE)),"",VLOOKUP(C83,#REF!,8,FALSE))</f>
        <v/>
      </c>
      <c r="I83" s="8"/>
      <c r="J83" s="19"/>
      <c r="K83" s="8"/>
      <c r="L83" s="50"/>
    </row>
    <row r="84" spans="2:12" ht="29.15" customHeight="1" x14ac:dyDescent="0.35">
      <c r="B84" s="9">
        <v>77</v>
      </c>
      <c r="C84" s="19"/>
      <c r="D84" s="40" t="str">
        <f>IF(ISERROR(VLOOKUP(C84,#REF!,2,FALSE)),"",VLOOKUP(C84,#REF!,2,FALSE))</f>
        <v/>
      </c>
      <c r="E84" s="40" t="str">
        <f>IF(ISERROR(VLOOKUP(C84,#REF!,3,FALSE)),"",VLOOKUP(C84,#REF!,3,FALSE))</f>
        <v/>
      </c>
      <c r="F84" s="40" t="str">
        <f>IF(ISERROR(VLOOKUP(C84,#REF!,6,FALSE)),"",VLOOKUP(C84,#REF!,6,FALSE))</f>
        <v/>
      </c>
      <c r="G84" s="44" t="str">
        <f>IF(ISERROR(VLOOKUP(C84,#REF!,4,FALSE)),"",VLOOKUP(C84,#REF!,4,FALSE))</f>
        <v/>
      </c>
      <c r="H84" s="40" t="str">
        <f>IF(ISERROR(VLOOKUP(C84,#REF!,8,FALSE)),"",VLOOKUP(C84,#REF!,8,FALSE))</f>
        <v/>
      </c>
      <c r="I84" s="8"/>
      <c r="J84" s="19"/>
      <c r="K84" s="8"/>
      <c r="L84" s="50"/>
    </row>
    <row r="85" spans="2:12" ht="29.15" customHeight="1" x14ac:dyDescent="0.35">
      <c r="B85" s="9">
        <v>78</v>
      </c>
      <c r="C85" s="19"/>
      <c r="D85" s="40" t="str">
        <f>IF(ISERROR(VLOOKUP(C85,#REF!,2,FALSE)),"",VLOOKUP(C85,#REF!,2,FALSE))</f>
        <v/>
      </c>
      <c r="E85" s="40" t="str">
        <f>IF(ISERROR(VLOOKUP(C85,#REF!,3,FALSE)),"",VLOOKUP(C85,#REF!,3,FALSE))</f>
        <v/>
      </c>
      <c r="F85" s="40" t="str">
        <f>IF(ISERROR(VLOOKUP(C85,#REF!,6,FALSE)),"",VLOOKUP(C85,#REF!,6,FALSE))</f>
        <v/>
      </c>
      <c r="G85" s="44" t="str">
        <f>IF(ISERROR(VLOOKUP(C85,#REF!,4,FALSE)),"",VLOOKUP(C85,#REF!,4,FALSE))</f>
        <v/>
      </c>
      <c r="H85" s="40" t="str">
        <f>IF(ISERROR(VLOOKUP(C85,#REF!,8,FALSE)),"",VLOOKUP(C85,#REF!,8,FALSE))</f>
        <v/>
      </c>
      <c r="I85" s="8"/>
      <c r="J85" s="19"/>
      <c r="K85" s="8"/>
      <c r="L85" s="50"/>
    </row>
    <row r="86" spans="2:12" ht="29.15" customHeight="1" x14ac:dyDescent="0.35">
      <c r="B86" s="9">
        <v>79</v>
      </c>
      <c r="C86" s="19"/>
      <c r="D86" s="40" t="str">
        <f>IF(ISERROR(VLOOKUP(C86,#REF!,2,FALSE)),"",VLOOKUP(C86,#REF!,2,FALSE))</f>
        <v/>
      </c>
      <c r="E86" s="40" t="str">
        <f>IF(ISERROR(VLOOKUP(C86,#REF!,3,FALSE)),"",VLOOKUP(C86,#REF!,3,FALSE))</f>
        <v/>
      </c>
      <c r="F86" s="40" t="str">
        <f>IF(ISERROR(VLOOKUP(C86,#REF!,6,FALSE)),"",VLOOKUP(C86,#REF!,6,FALSE))</f>
        <v/>
      </c>
      <c r="G86" s="44" t="str">
        <f>IF(ISERROR(VLOOKUP(C86,#REF!,4,FALSE)),"",VLOOKUP(C86,#REF!,4,FALSE))</f>
        <v/>
      </c>
      <c r="H86" s="40" t="str">
        <f>IF(ISERROR(VLOOKUP(C86,#REF!,8,FALSE)),"",VLOOKUP(C86,#REF!,8,FALSE))</f>
        <v/>
      </c>
      <c r="I86" s="8"/>
      <c r="J86" s="19"/>
      <c r="K86" s="8"/>
      <c r="L86" s="50"/>
    </row>
    <row r="87" spans="2:12" ht="29.15" customHeight="1" x14ac:dyDescent="0.35">
      <c r="B87" s="9">
        <v>80</v>
      </c>
      <c r="C87" s="19"/>
      <c r="D87" s="40" t="str">
        <f>IF(ISERROR(VLOOKUP(C87,#REF!,2,FALSE)),"",VLOOKUP(C87,#REF!,2,FALSE))</f>
        <v/>
      </c>
      <c r="E87" s="40" t="str">
        <f>IF(ISERROR(VLOOKUP(C87,#REF!,3,FALSE)),"",VLOOKUP(C87,#REF!,3,FALSE))</f>
        <v/>
      </c>
      <c r="F87" s="40" t="str">
        <f>IF(ISERROR(VLOOKUP(C87,#REF!,6,FALSE)),"",VLOOKUP(C87,#REF!,6,FALSE))</f>
        <v/>
      </c>
      <c r="G87" s="44" t="str">
        <f>IF(ISERROR(VLOOKUP(C87,#REF!,4,FALSE)),"",VLOOKUP(C87,#REF!,4,FALSE))</f>
        <v/>
      </c>
      <c r="H87" s="40" t="str">
        <f>IF(ISERROR(VLOOKUP(C87,#REF!,8,FALSE)),"",VLOOKUP(C87,#REF!,8,FALSE))</f>
        <v/>
      </c>
      <c r="I87" s="8"/>
      <c r="J87" s="19"/>
      <c r="K87" s="8"/>
      <c r="L87" s="50"/>
    </row>
    <row r="88" spans="2:12" ht="29.15" customHeight="1" x14ac:dyDescent="0.35">
      <c r="B88" s="9">
        <v>81</v>
      </c>
      <c r="C88" s="19"/>
      <c r="D88" s="40" t="str">
        <f>IF(ISERROR(VLOOKUP(C88,#REF!,2,FALSE)),"",VLOOKUP(C88,#REF!,2,FALSE))</f>
        <v/>
      </c>
      <c r="E88" s="40" t="str">
        <f>IF(ISERROR(VLOOKUP(C88,#REF!,3,FALSE)),"",VLOOKUP(C88,#REF!,3,FALSE))</f>
        <v/>
      </c>
      <c r="F88" s="40" t="str">
        <f>IF(ISERROR(VLOOKUP(C88,#REF!,6,FALSE)),"",VLOOKUP(C88,#REF!,6,FALSE))</f>
        <v/>
      </c>
      <c r="G88" s="44" t="str">
        <f>IF(ISERROR(VLOOKUP(C88,#REF!,4,FALSE)),"",VLOOKUP(C88,#REF!,4,FALSE))</f>
        <v/>
      </c>
      <c r="H88" s="40" t="str">
        <f>IF(ISERROR(VLOOKUP(C88,#REF!,8,FALSE)),"",VLOOKUP(C88,#REF!,8,FALSE))</f>
        <v/>
      </c>
      <c r="I88" s="8"/>
      <c r="J88" s="19"/>
      <c r="K88" s="8"/>
      <c r="L88" s="50"/>
    </row>
    <row r="89" spans="2:12" ht="29.15" customHeight="1" x14ac:dyDescent="0.35">
      <c r="B89" s="9">
        <v>82</v>
      </c>
      <c r="C89" s="19"/>
      <c r="D89" s="40" t="str">
        <f>IF(ISERROR(VLOOKUP(C89,#REF!,2,FALSE)),"",VLOOKUP(C89,#REF!,2,FALSE))</f>
        <v/>
      </c>
      <c r="E89" s="40" t="str">
        <f>IF(ISERROR(VLOOKUP(C89,#REF!,3,FALSE)),"",VLOOKUP(C89,#REF!,3,FALSE))</f>
        <v/>
      </c>
      <c r="F89" s="40" t="str">
        <f>IF(ISERROR(VLOOKUP(C89,#REF!,6,FALSE)),"",VLOOKUP(C89,#REF!,6,FALSE))</f>
        <v/>
      </c>
      <c r="G89" s="44" t="str">
        <f>IF(ISERROR(VLOOKUP(C89,#REF!,4,FALSE)),"",VLOOKUP(C89,#REF!,4,FALSE))</f>
        <v/>
      </c>
      <c r="H89" s="40" t="str">
        <f>IF(ISERROR(VLOOKUP(C89,#REF!,8,FALSE)),"",VLOOKUP(C89,#REF!,8,FALSE))</f>
        <v/>
      </c>
      <c r="I89" s="8"/>
      <c r="J89" s="19"/>
      <c r="K89" s="8"/>
      <c r="L89" s="50"/>
    </row>
  </sheetData>
  <mergeCells count="28">
    <mergeCell ref="F6:F7"/>
    <mergeCell ref="G6:G7"/>
    <mergeCell ref="B6:B7"/>
    <mergeCell ref="C6:C7"/>
    <mergeCell ref="D6:E7"/>
    <mergeCell ref="H4:I5"/>
    <mergeCell ref="K4:L5"/>
    <mergeCell ref="I6:I7"/>
    <mergeCell ref="J6:J7"/>
    <mergeCell ref="K6:K7"/>
    <mergeCell ref="L6:L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J8:J89">
    <cfRule type="duplicateValues" dxfId="51" priority="2" stopIfTrue="1"/>
  </conditionalFormatting>
  <conditionalFormatting sqref="G1:G1048576">
    <cfRule type="containsText" dxfId="50" priority="1" operator="containsText" text="bovolone">
      <formula>NOT(ISERROR(SEARCH("bovolone",G1)))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4"/>
  <sheetViews>
    <sheetView zoomScale="84" zoomScaleNormal="84" workbookViewId="0">
      <selection activeCell="E15" sqref="E15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3.5429687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4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4" x14ac:dyDescent="0.35">
      <c r="B4" s="137"/>
      <c r="C4" s="163" t="s">
        <v>19</v>
      </c>
      <c r="D4" s="164"/>
      <c r="E4" s="167" t="s">
        <v>812</v>
      </c>
      <c r="F4" s="156"/>
      <c r="G4" s="128"/>
      <c r="H4" s="129"/>
      <c r="I4" s="129"/>
      <c r="J4" s="185"/>
      <c r="K4" s="130">
        <v>43226</v>
      </c>
      <c r="L4" s="130"/>
    </row>
    <row r="5" spans="1:14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4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4" ht="18" customHeight="1" x14ac:dyDescent="0.35"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4" ht="29.15" customHeight="1" x14ac:dyDescent="0.35">
      <c r="A8" s="15" t="s">
        <v>15</v>
      </c>
      <c r="B8" s="9" t="s">
        <v>14</v>
      </c>
      <c r="C8" s="33" t="s">
        <v>7</v>
      </c>
      <c r="D8" s="44" t="s">
        <v>17</v>
      </c>
      <c r="E8" s="44"/>
      <c r="F8" s="7" t="s">
        <v>8</v>
      </c>
      <c r="G8" s="11" t="s">
        <v>18</v>
      </c>
      <c r="H8" s="4" t="s">
        <v>6</v>
      </c>
      <c r="I8" s="44" t="s">
        <v>9</v>
      </c>
      <c r="J8" s="19" t="s">
        <v>10</v>
      </c>
      <c r="K8" s="55" t="s">
        <v>11</v>
      </c>
      <c r="L8" s="44" t="s">
        <v>12</v>
      </c>
      <c r="M8" t="s">
        <v>799</v>
      </c>
    </row>
    <row r="9" spans="1:14" ht="29.15" customHeight="1" x14ac:dyDescent="0.35">
      <c r="A9">
        <v>3</v>
      </c>
      <c r="B9" s="9">
        <v>1</v>
      </c>
      <c r="C9" s="31">
        <v>3603298</v>
      </c>
      <c r="D9" s="44" t="s">
        <v>507</v>
      </c>
      <c r="E9" s="44" t="s">
        <v>508</v>
      </c>
      <c r="F9" s="7">
        <v>2002</v>
      </c>
      <c r="G9" s="11" t="s">
        <v>60</v>
      </c>
      <c r="H9" s="4" t="s">
        <v>19</v>
      </c>
      <c r="I9" s="44"/>
      <c r="J9" s="19"/>
      <c r="K9" s="55" t="s">
        <v>800</v>
      </c>
      <c r="L9" s="44">
        <v>1</v>
      </c>
      <c r="M9">
        <v>25</v>
      </c>
      <c r="N9" s="15">
        <v>1</v>
      </c>
    </row>
    <row r="10" spans="1:14" ht="29.15" customHeight="1" x14ac:dyDescent="0.35">
      <c r="A10">
        <v>1</v>
      </c>
      <c r="B10" s="9">
        <v>5</v>
      </c>
      <c r="C10" s="31">
        <v>3604594</v>
      </c>
      <c r="D10" s="44" t="s">
        <v>325</v>
      </c>
      <c r="E10" s="44" t="s">
        <v>154</v>
      </c>
      <c r="F10" s="7">
        <v>2001</v>
      </c>
      <c r="G10" s="11" t="s">
        <v>69</v>
      </c>
      <c r="H10" s="4" t="s">
        <v>19</v>
      </c>
      <c r="I10" s="44"/>
      <c r="J10" s="19"/>
      <c r="K10" s="55" t="s">
        <v>801</v>
      </c>
      <c r="L10" s="44">
        <v>1</v>
      </c>
      <c r="M10">
        <v>23</v>
      </c>
      <c r="N10" s="15">
        <v>2</v>
      </c>
    </row>
    <row r="11" spans="1:14" ht="29.15" customHeight="1" x14ac:dyDescent="0.35">
      <c r="A11">
        <v>3</v>
      </c>
      <c r="B11" s="9">
        <v>5</v>
      </c>
      <c r="C11" s="31">
        <v>3604592</v>
      </c>
      <c r="D11" s="44" t="s">
        <v>568</v>
      </c>
      <c r="E11" s="44" t="s">
        <v>74</v>
      </c>
      <c r="F11" s="7">
        <v>2002</v>
      </c>
      <c r="G11" s="11" t="s">
        <v>69</v>
      </c>
      <c r="H11" s="4" t="s">
        <v>19</v>
      </c>
      <c r="I11" s="44"/>
      <c r="J11" s="19"/>
      <c r="K11" s="55" t="s">
        <v>801</v>
      </c>
      <c r="L11" s="44">
        <v>2</v>
      </c>
      <c r="M11">
        <v>21</v>
      </c>
      <c r="N11" s="15">
        <v>3</v>
      </c>
    </row>
    <row r="12" spans="1:14" ht="29.15" customHeight="1" x14ac:dyDescent="0.35">
      <c r="A12">
        <v>2</v>
      </c>
      <c r="B12" s="9">
        <v>3</v>
      </c>
      <c r="C12" s="31">
        <v>3603248</v>
      </c>
      <c r="D12" s="44" t="s">
        <v>202</v>
      </c>
      <c r="E12" s="44" t="s">
        <v>43</v>
      </c>
      <c r="F12" s="7">
        <v>2001</v>
      </c>
      <c r="G12" s="11" t="s">
        <v>122</v>
      </c>
      <c r="H12" s="4" t="s">
        <v>19</v>
      </c>
      <c r="I12" s="44"/>
      <c r="J12" s="19"/>
      <c r="K12" s="55" t="s">
        <v>802</v>
      </c>
      <c r="L12" s="44">
        <v>1</v>
      </c>
      <c r="M12">
        <v>19</v>
      </c>
      <c r="N12" s="15">
        <v>4</v>
      </c>
    </row>
    <row r="13" spans="1:14" ht="29.15" customHeight="1" x14ac:dyDescent="0.35">
      <c r="A13">
        <v>3</v>
      </c>
      <c r="B13" s="9">
        <v>4</v>
      </c>
      <c r="C13" s="31">
        <v>3604581</v>
      </c>
      <c r="D13" s="44" t="s">
        <v>51</v>
      </c>
      <c r="E13" s="44" t="s">
        <v>52</v>
      </c>
      <c r="F13" s="7">
        <v>2001</v>
      </c>
      <c r="G13" s="11" t="s">
        <v>22</v>
      </c>
      <c r="H13" s="4" t="s">
        <v>19</v>
      </c>
      <c r="I13" s="44"/>
      <c r="J13" s="19"/>
      <c r="K13" s="55" t="s">
        <v>802</v>
      </c>
      <c r="L13" s="44">
        <v>3</v>
      </c>
      <c r="M13">
        <v>17</v>
      </c>
      <c r="N13" s="15">
        <v>5</v>
      </c>
    </row>
    <row r="14" spans="1:14" ht="29.15" customHeight="1" x14ac:dyDescent="0.35">
      <c r="A14">
        <v>1</v>
      </c>
      <c r="B14" s="9">
        <v>4</v>
      </c>
      <c r="C14" s="31">
        <v>3604174</v>
      </c>
      <c r="D14" s="44" t="s">
        <v>314</v>
      </c>
      <c r="E14" s="44" t="s">
        <v>148</v>
      </c>
      <c r="F14" s="7">
        <v>2002</v>
      </c>
      <c r="G14" s="11" t="s">
        <v>69</v>
      </c>
      <c r="H14" s="4" t="s">
        <v>19</v>
      </c>
      <c r="I14" s="44"/>
      <c r="J14" s="19"/>
      <c r="K14" s="55" t="s">
        <v>803</v>
      </c>
      <c r="L14" s="44">
        <v>2</v>
      </c>
      <c r="M14">
        <v>15</v>
      </c>
      <c r="N14" s="15">
        <v>6</v>
      </c>
    </row>
    <row r="15" spans="1:14" ht="29.15" customHeight="1" x14ac:dyDescent="0.35">
      <c r="A15">
        <v>2</v>
      </c>
      <c r="B15" s="9">
        <v>4</v>
      </c>
      <c r="C15" s="31">
        <v>3603479</v>
      </c>
      <c r="D15" s="44" t="s">
        <v>512</v>
      </c>
      <c r="E15" s="44" t="s">
        <v>514</v>
      </c>
      <c r="F15" s="7">
        <v>2001</v>
      </c>
      <c r="G15" s="11" t="s">
        <v>44</v>
      </c>
      <c r="H15" s="4" t="s">
        <v>19</v>
      </c>
      <c r="I15" s="44"/>
      <c r="J15" s="19"/>
      <c r="K15" s="55" t="s">
        <v>803</v>
      </c>
      <c r="L15" s="44">
        <v>2</v>
      </c>
      <c r="M15">
        <v>13</v>
      </c>
      <c r="N15" s="15">
        <v>7</v>
      </c>
    </row>
    <row r="16" spans="1:14" ht="29.15" customHeight="1" x14ac:dyDescent="0.35">
      <c r="A16">
        <v>2</v>
      </c>
      <c r="B16" s="9">
        <v>2</v>
      </c>
      <c r="C16" s="31">
        <v>3604439</v>
      </c>
      <c r="D16" s="44" t="s">
        <v>462</v>
      </c>
      <c r="E16" s="44" t="s">
        <v>148</v>
      </c>
      <c r="F16" s="7">
        <v>2002</v>
      </c>
      <c r="G16" s="11" t="s">
        <v>69</v>
      </c>
      <c r="H16" s="4" t="s">
        <v>19</v>
      </c>
      <c r="I16" s="44"/>
      <c r="J16" s="19"/>
      <c r="K16" s="55" t="s">
        <v>804</v>
      </c>
      <c r="L16" s="44">
        <v>3</v>
      </c>
      <c r="M16">
        <v>11</v>
      </c>
      <c r="N16" s="15">
        <v>8</v>
      </c>
    </row>
    <row r="17" spans="1:14" ht="29.15" customHeight="1" x14ac:dyDescent="0.35">
      <c r="A17">
        <v>1</v>
      </c>
      <c r="B17" s="9">
        <v>3</v>
      </c>
      <c r="C17" s="31">
        <v>3603960</v>
      </c>
      <c r="D17" s="44" t="s">
        <v>281</v>
      </c>
      <c r="E17" s="44" t="s">
        <v>144</v>
      </c>
      <c r="F17" s="7">
        <v>2002</v>
      </c>
      <c r="G17" s="11" t="s">
        <v>47</v>
      </c>
      <c r="H17" s="4" t="s">
        <v>19</v>
      </c>
      <c r="I17" s="44"/>
      <c r="J17" s="19"/>
      <c r="K17" s="55" t="s">
        <v>805</v>
      </c>
      <c r="L17" s="44">
        <v>3</v>
      </c>
      <c r="M17">
        <v>9</v>
      </c>
      <c r="N17" s="15">
        <v>9</v>
      </c>
    </row>
    <row r="18" spans="1:14" ht="29.15" customHeight="1" x14ac:dyDescent="0.35">
      <c r="A18">
        <v>2</v>
      </c>
      <c r="B18" s="9">
        <v>5</v>
      </c>
      <c r="C18" s="31">
        <v>3604012</v>
      </c>
      <c r="D18" s="44" t="s">
        <v>566</v>
      </c>
      <c r="E18" s="44" t="s">
        <v>134</v>
      </c>
      <c r="F18" s="7">
        <v>2001</v>
      </c>
      <c r="G18" s="11" t="s">
        <v>47</v>
      </c>
      <c r="H18" s="4" t="s">
        <v>19</v>
      </c>
      <c r="I18" s="44"/>
      <c r="J18" s="19"/>
      <c r="K18" s="55" t="s">
        <v>805</v>
      </c>
      <c r="L18" s="44">
        <v>4</v>
      </c>
      <c r="M18">
        <v>7</v>
      </c>
      <c r="N18" s="15">
        <v>10</v>
      </c>
    </row>
    <row r="19" spans="1:14" ht="29.15" customHeight="1" x14ac:dyDescent="0.35">
      <c r="A19">
        <v>2</v>
      </c>
      <c r="B19" s="9">
        <v>6</v>
      </c>
      <c r="C19" s="31">
        <v>3604203</v>
      </c>
      <c r="D19" s="44" t="s">
        <v>200</v>
      </c>
      <c r="E19" s="44" t="s">
        <v>201</v>
      </c>
      <c r="F19" s="7">
        <v>2001</v>
      </c>
      <c r="G19" s="11" t="s">
        <v>55</v>
      </c>
      <c r="H19" s="4" t="s">
        <v>19</v>
      </c>
      <c r="I19" s="44"/>
      <c r="J19" s="19"/>
      <c r="K19" s="55" t="s">
        <v>806</v>
      </c>
      <c r="L19" s="44">
        <v>5</v>
      </c>
      <c r="M19">
        <v>5</v>
      </c>
      <c r="N19" s="15">
        <v>11</v>
      </c>
    </row>
    <row r="20" spans="1:14" ht="29.15" customHeight="1" x14ac:dyDescent="0.35">
      <c r="A20">
        <v>1</v>
      </c>
      <c r="B20" s="9">
        <v>2</v>
      </c>
      <c r="C20" s="31">
        <v>3604442</v>
      </c>
      <c r="D20" s="44" t="s">
        <v>205</v>
      </c>
      <c r="E20" s="44" t="s">
        <v>206</v>
      </c>
      <c r="F20" s="7">
        <v>2002</v>
      </c>
      <c r="G20" s="11" t="s">
        <v>69</v>
      </c>
      <c r="H20" s="4" t="s">
        <v>19</v>
      </c>
      <c r="I20" s="44"/>
      <c r="J20" s="19"/>
      <c r="K20" s="55" t="s">
        <v>807</v>
      </c>
      <c r="L20" s="44">
        <v>4</v>
      </c>
      <c r="M20">
        <v>5</v>
      </c>
      <c r="N20" s="15">
        <v>12</v>
      </c>
    </row>
    <row r="21" spans="1:14" ht="29.15" customHeight="1" x14ac:dyDescent="0.35">
      <c r="A21">
        <v>3</v>
      </c>
      <c r="B21" s="9">
        <v>2</v>
      </c>
      <c r="C21" s="34">
        <v>3603677</v>
      </c>
      <c r="D21" s="44" t="s">
        <v>139</v>
      </c>
      <c r="E21" s="44" t="s">
        <v>90</v>
      </c>
      <c r="F21" s="7">
        <v>2001</v>
      </c>
      <c r="G21" s="11" t="s">
        <v>72</v>
      </c>
      <c r="H21" s="4" t="s">
        <v>19</v>
      </c>
      <c r="I21" s="44"/>
      <c r="J21" s="19"/>
      <c r="K21" s="55" t="s">
        <v>808</v>
      </c>
      <c r="L21" s="44">
        <v>4</v>
      </c>
      <c r="M21">
        <v>5</v>
      </c>
      <c r="N21" s="15">
        <v>13</v>
      </c>
    </row>
    <row r="22" spans="1:14" ht="29.15" customHeight="1" x14ac:dyDescent="0.35">
      <c r="A22">
        <v>1</v>
      </c>
      <c r="B22" s="9">
        <v>6</v>
      </c>
      <c r="C22" s="34">
        <v>3605215</v>
      </c>
      <c r="D22" s="44" t="s">
        <v>356</v>
      </c>
      <c r="E22" s="44" t="s">
        <v>75</v>
      </c>
      <c r="F22" s="7">
        <v>2002</v>
      </c>
      <c r="G22" s="11" t="s">
        <v>55</v>
      </c>
      <c r="H22" s="4" t="s">
        <v>19</v>
      </c>
      <c r="I22" s="44"/>
      <c r="J22" s="19"/>
      <c r="K22" s="55" t="s">
        <v>809</v>
      </c>
      <c r="L22" s="44">
        <v>5</v>
      </c>
      <c r="M22">
        <v>5</v>
      </c>
      <c r="N22" s="15">
        <v>14</v>
      </c>
    </row>
    <row r="23" spans="1:14" ht="29.15" customHeight="1" x14ac:dyDescent="0.35">
      <c r="A23">
        <v>1</v>
      </c>
      <c r="B23" s="9">
        <v>1</v>
      </c>
      <c r="C23" s="19">
        <v>3604238</v>
      </c>
      <c r="D23" s="44" t="s">
        <v>379</v>
      </c>
      <c r="E23" s="44" t="s">
        <v>380</v>
      </c>
      <c r="F23" s="7">
        <v>2002</v>
      </c>
      <c r="G23" s="11" t="s">
        <v>55</v>
      </c>
      <c r="H23" s="4" t="s">
        <v>19</v>
      </c>
      <c r="I23" s="44"/>
      <c r="J23" s="19"/>
      <c r="K23" s="55" t="s">
        <v>810</v>
      </c>
      <c r="L23" s="44">
        <v>6</v>
      </c>
      <c r="M23">
        <v>5</v>
      </c>
      <c r="N23" s="15">
        <v>15</v>
      </c>
    </row>
    <row r="24" spans="1:14" ht="29.15" customHeight="1" x14ac:dyDescent="0.35">
      <c r="A24">
        <v>3</v>
      </c>
      <c r="B24" s="23">
        <v>6</v>
      </c>
      <c r="C24" s="19">
        <v>3604275</v>
      </c>
      <c r="D24" s="24" t="s">
        <v>188</v>
      </c>
      <c r="E24" s="24" t="s">
        <v>189</v>
      </c>
      <c r="F24" s="25">
        <v>2002</v>
      </c>
      <c r="G24" s="26" t="s">
        <v>55</v>
      </c>
      <c r="H24" s="27" t="s">
        <v>19</v>
      </c>
      <c r="I24" s="24"/>
      <c r="J24" s="19"/>
      <c r="K24" s="56" t="s">
        <v>811</v>
      </c>
      <c r="L24" s="24">
        <v>5</v>
      </c>
      <c r="M24">
        <v>5</v>
      </c>
      <c r="N24" s="15">
        <v>16</v>
      </c>
    </row>
  </sheetData>
  <mergeCells count="28">
    <mergeCell ref="B6:B7"/>
    <mergeCell ref="C6:C7"/>
    <mergeCell ref="D6:E7"/>
    <mergeCell ref="F6:F7"/>
    <mergeCell ref="G6:G7"/>
    <mergeCell ref="H4:I5"/>
    <mergeCell ref="K4:L5"/>
    <mergeCell ref="I6:I7"/>
    <mergeCell ref="J6:J7"/>
    <mergeCell ref="K6:K7"/>
    <mergeCell ref="L6:L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1:G1048576">
    <cfRule type="containsText" dxfId="49" priority="1" operator="containsText" text="bovolone">
      <formula>NOT(ISERROR(SEARCH("bovolone",G1)))</formula>
    </cfRule>
  </conditionalFormatting>
  <conditionalFormatting sqref="J8:J24">
    <cfRule type="duplicateValues" dxfId="48" priority="11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9"/>
  <sheetViews>
    <sheetView zoomScale="84" zoomScaleNormal="84" workbookViewId="0">
      <selection activeCell="D17" sqref="D17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3.5429687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4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4" x14ac:dyDescent="0.35">
      <c r="B4" s="137"/>
      <c r="C4" s="163" t="s">
        <v>38</v>
      </c>
      <c r="D4" s="164"/>
      <c r="E4" s="167" t="s">
        <v>812</v>
      </c>
      <c r="F4" s="156"/>
      <c r="G4" s="128"/>
      <c r="H4" s="129"/>
      <c r="I4" s="129"/>
      <c r="J4" s="185"/>
      <c r="K4" s="130">
        <v>43226</v>
      </c>
      <c r="L4" s="130"/>
    </row>
    <row r="5" spans="1:14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4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4" ht="18" customHeight="1" x14ac:dyDescent="0.35"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4" ht="29.15" customHeight="1" x14ac:dyDescent="0.35">
      <c r="A8" s="15" t="s">
        <v>15</v>
      </c>
      <c r="B8" s="9" t="s">
        <v>14</v>
      </c>
      <c r="C8" s="33" t="s">
        <v>7</v>
      </c>
      <c r="D8" s="44" t="s">
        <v>17</v>
      </c>
      <c r="E8" s="44"/>
      <c r="F8" s="7" t="s">
        <v>8</v>
      </c>
      <c r="G8" s="11" t="s">
        <v>18</v>
      </c>
      <c r="H8" s="4" t="s">
        <v>6</v>
      </c>
      <c r="I8" s="44" t="s">
        <v>9</v>
      </c>
      <c r="J8" s="19" t="s">
        <v>10</v>
      </c>
      <c r="K8" s="55" t="s">
        <v>11</v>
      </c>
      <c r="L8" s="44" t="s">
        <v>12</v>
      </c>
      <c r="M8" t="s">
        <v>799</v>
      </c>
    </row>
    <row r="9" spans="1:14" ht="29.15" customHeight="1" x14ac:dyDescent="0.35">
      <c r="A9" s="49">
        <v>2</v>
      </c>
      <c r="B9" s="59">
        <v>3</v>
      </c>
      <c r="C9" s="19">
        <v>3603684</v>
      </c>
      <c r="D9" s="44" t="s">
        <v>224</v>
      </c>
      <c r="E9" s="44" t="s">
        <v>80</v>
      </c>
      <c r="F9" s="7">
        <v>2001</v>
      </c>
      <c r="G9" s="11" t="s">
        <v>72</v>
      </c>
      <c r="H9" s="4" t="s">
        <v>38</v>
      </c>
      <c r="I9" s="44"/>
      <c r="J9" s="19"/>
      <c r="K9" s="55">
        <v>12.7</v>
      </c>
      <c r="L9" s="44">
        <v>1</v>
      </c>
      <c r="M9" s="15">
        <v>25</v>
      </c>
      <c r="N9" s="15">
        <v>1</v>
      </c>
    </row>
    <row r="10" spans="1:14" ht="29.15" customHeight="1" x14ac:dyDescent="0.35">
      <c r="A10" s="49">
        <v>2</v>
      </c>
      <c r="B10" s="59">
        <v>2</v>
      </c>
      <c r="C10" s="19">
        <v>3602464</v>
      </c>
      <c r="D10" s="44" t="s">
        <v>236</v>
      </c>
      <c r="E10" s="44" t="s">
        <v>237</v>
      </c>
      <c r="F10" s="7">
        <v>2001</v>
      </c>
      <c r="G10" s="11" t="s">
        <v>22</v>
      </c>
      <c r="H10" s="4" t="s">
        <v>38</v>
      </c>
      <c r="I10" s="44"/>
      <c r="J10" s="19"/>
      <c r="K10" s="55">
        <v>13.1</v>
      </c>
      <c r="L10" s="44">
        <v>2</v>
      </c>
      <c r="M10" s="15">
        <v>23</v>
      </c>
      <c r="N10" s="15">
        <v>2</v>
      </c>
    </row>
    <row r="11" spans="1:14" ht="29.15" customHeight="1" x14ac:dyDescent="0.35">
      <c r="A11" s="49">
        <v>2</v>
      </c>
      <c r="B11" s="59">
        <v>6</v>
      </c>
      <c r="C11" s="19">
        <v>3604103</v>
      </c>
      <c r="D11" s="44" t="s">
        <v>526</v>
      </c>
      <c r="E11" s="44" t="s">
        <v>152</v>
      </c>
      <c r="F11" s="7">
        <v>2001</v>
      </c>
      <c r="G11" s="11" t="s">
        <v>47</v>
      </c>
      <c r="H11" s="4" t="s">
        <v>38</v>
      </c>
      <c r="I11" s="44"/>
      <c r="J11" s="19"/>
      <c r="K11" s="55">
        <v>13.4</v>
      </c>
      <c r="L11" s="44">
        <v>3</v>
      </c>
      <c r="M11" s="15">
        <v>21</v>
      </c>
      <c r="N11" s="15">
        <v>3</v>
      </c>
    </row>
    <row r="12" spans="1:14" ht="29.15" customHeight="1" x14ac:dyDescent="0.35">
      <c r="A12" s="49">
        <v>1</v>
      </c>
      <c r="B12" s="59">
        <v>5</v>
      </c>
      <c r="C12" s="19">
        <v>3602765</v>
      </c>
      <c r="D12" s="44" t="s">
        <v>437</v>
      </c>
      <c r="E12" s="44" t="s">
        <v>120</v>
      </c>
      <c r="F12" s="7">
        <v>2002</v>
      </c>
      <c r="G12" s="11" t="s">
        <v>22</v>
      </c>
      <c r="H12" s="4" t="s">
        <v>38</v>
      </c>
      <c r="I12" s="44"/>
      <c r="J12" s="19"/>
      <c r="K12" s="55">
        <v>13.9</v>
      </c>
      <c r="L12" s="44">
        <v>1</v>
      </c>
      <c r="M12" s="15">
        <v>19</v>
      </c>
      <c r="N12" s="15">
        <v>4</v>
      </c>
    </row>
    <row r="13" spans="1:14" ht="29.15" customHeight="1" x14ac:dyDescent="0.35">
      <c r="A13" s="49">
        <v>2</v>
      </c>
      <c r="B13" s="59">
        <v>4</v>
      </c>
      <c r="C13" s="19">
        <v>3603244</v>
      </c>
      <c r="D13" s="44" t="s">
        <v>501</v>
      </c>
      <c r="E13" s="44" t="s">
        <v>503</v>
      </c>
      <c r="F13" s="7">
        <v>2001</v>
      </c>
      <c r="G13" s="11" t="s">
        <v>122</v>
      </c>
      <c r="H13" s="4" t="s">
        <v>38</v>
      </c>
      <c r="I13" s="44"/>
      <c r="J13" s="19"/>
      <c r="K13" s="55">
        <v>13.9</v>
      </c>
      <c r="L13" s="44">
        <v>4</v>
      </c>
      <c r="M13" s="15">
        <v>17</v>
      </c>
      <c r="N13" s="15">
        <v>5</v>
      </c>
    </row>
    <row r="14" spans="1:14" ht="29.15" customHeight="1" x14ac:dyDescent="0.35">
      <c r="A14" s="49">
        <v>2</v>
      </c>
      <c r="B14" s="59">
        <v>5</v>
      </c>
      <c r="C14" s="19">
        <v>3603235</v>
      </c>
      <c r="D14" s="44" t="s">
        <v>384</v>
      </c>
      <c r="E14" s="44" t="s">
        <v>220</v>
      </c>
      <c r="F14" s="7">
        <v>2002</v>
      </c>
      <c r="G14" s="11" t="s">
        <v>122</v>
      </c>
      <c r="H14" s="4" t="s">
        <v>38</v>
      </c>
      <c r="I14" s="44"/>
      <c r="J14" s="19"/>
      <c r="K14" s="55">
        <v>14.5</v>
      </c>
      <c r="L14" s="44">
        <v>5</v>
      </c>
      <c r="M14" s="15">
        <v>15</v>
      </c>
      <c r="N14" s="15">
        <v>6</v>
      </c>
    </row>
    <row r="15" spans="1:14" ht="29.15" customHeight="1" x14ac:dyDescent="0.35">
      <c r="A15" s="49">
        <v>1</v>
      </c>
      <c r="B15" s="59">
        <v>1</v>
      </c>
      <c r="C15" s="19">
        <v>3604208</v>
      </c>
      <c r="D15" s="44" t="s">
        <v>257</v>
      </c>
      <c r="E15" s="44" t="s">
        <v>216</v>
      </c>
      <c r="F15" s="7">
        <v>2002</v>
      </c>
      <c r="G15" s="11" t="s">
        <v>55</v>
      </c>
      <c r="H15" s="4" t="s">
        <v>38</v>
      </c>
      <c r="I15" s="44"/>
      <c r="J15" s="19"/>
      <c r="K15" s="55">
        <v>14.6</v>
      </c>
      <c r="L15" s="44">
        <v>2</v>
      </c>
      <c r="M15" s="15">
        <v>13</v>
      </c>
      <c r="N15" s="15">
        <v>7</v>
      </c>
    </row>
    <row r="16" spans="1:14" ht="29.15" customHeight="1" x14ac:dyDescent="0.35">
      <c r="A16" s="49">
        <v>1</v>
      </c>
      <c r="B16" s="59">
        <v>6</v>
      </c>
      <c r="C16" s="19">
        <v>3604175</v>
      </c>
      <c r="D16" s="44" t="s">
        <v>440</v>
      </c>
      <c r="E16" s="44" t="s">
        <v>39</v>
      </c>
      <c r="F16" s="7">
        <v>2001</v>
      </c>
      <c r="G16" s="11" t="s">
        <v>69</v>
      </c>
      <c r="H16" s="4" t="s">
        <v>38</v>
      </c>
      <c r="I16" s="44"/>
      <c r="J16" s="19"/>
      <c r="K16" s="55">
        <v>14.8</v>
      </c>
      <c r="L16" s="44">
        <v>3</v>
      </c>
      <c r="M16" s="15">
        <v>11</v>
      </c>
      <c r="N16" s="15">
        <v>8</v>
      </c>
    </row>
    <row r="17" spans="1:14" ht="29.15" customHeight="1" x14ac:dyDescent="0.35">
      <c r="A17" s="49">
        <v>1</v>
      </c>
      <c r="B17" s="59">
        <v>2</v>
      </c>
      <c r="C17" s="19">
        <v>3603718</v>
      </c>
      <c r="D17" s="44" t="s">
        <v>244</v>
      </c>
      <c r="E17" s="44" t="s">
        <v>245</v>
      </c>
      <c r="F17" s="7">
        <v>2001</v>
      </c>
      <c r="G17" s="11" t="s">
        <v>22</v>
      </c>
      <c r="H17" s="4" t="s">
        <v>38</v>
      </c>
      <c r="I17" s="44"/>
      <c r="J17" s="19"/>
      <c r="K17" s="55">
        <v>15.5</v>
      </c>
      <c r="L17" s="44">
        <v>4</v>
      </c>
      <c r="M17" s="15">
        <v>9</v>
      </c>
      <c r="N17" s="15">
        <v>9</v>
      </c>
    </row>
    <row r="18" spans="1:14" ht="29.15" customHeight="1" x14ac:dyDescent="0.35">
      <c r="A18" s="49">
        <v>1</v>
      </c>
      <c r="B18" s="59">
        <v>4</v>
      </c>
      <c r="C18" s="19">
        <v>3602520</v>
      </c>
      <c r="D18" s="44" t="s">
        <v>404</v>
      </c>
      <c r="E18" s="44" t="s">
        <v>129</v>
      </c>
      <c r="F18" s="7">
        <v>2002</v>
      </c>
      <c r="G18" s="11" t="s">
        <v>22</v>
      </c>
      <c r="H18" s="4" t="s">
        <v>38</v>
      </c>
      <c r="I18" s="44"/>
      <c r="J18" s="19"/>
      <c r="K18" s="55">
        <v>15.6</v>
      </c>
      <c r="L18" s="44">
        <v>5</v>
      </c>
      <c r="M18" s="15">
        <v>7</v>
      </c>
      <c r="N18" s="15">
        <v>10</v>
      </c>
    </row>
    <row r="19" spans="1:14" ht="29.15" customHeight="1" x14ac:dyDescent="0.35">
      <c r="A19" s="49">
        <v>1</v>
      </c>
      <c r="B19" s="59">
        <v>3</v>
      </c>
      <c r="C19" s="19">
        <v>3603967</v>
      </c>
      <c r="D19" s="44" t="s">
        <v>326</v>
      </c>
      <c r="E19" s="44" t="s">
        <v>327</v>
      </c>
      <c r="F19" s="7">
        <v>2001</v>
      </c>
      <c r="G19" s="11" t="s">
        <v>47</v>
      </c>
      <c r="H19" s="4" t="s">
        <v>38</v>
      </c>
      <c r="I19" s="44"/>
      <c r="J19" s="19"/>
      <c r="K19" s="55">
        <v>15.8</v>
      </c>
      <c r="L19" s="44">
        <v>6</v>
      </c>
      <c r="M19" s="15">
        <v>5</v>
      </c>
      <c r="N19" s="15">
        <v>11</v>
      </c>
    </row>
  </sheetData>
  <sortState ref="A9:L20">
    <sortCondition ref="K9:K20"/>
    <sortCondition ref="L9:L20"/>
  </sortState>
  <mergeCells count="28">
    <mergeCell ref="B6:B7"/>
    <mergeCell ref="C6:C7"/>
    <mergeCell ref="D6:E7"/>
    <mergeCell ref="F6:F7"/>
    <mergeCell ref="G6:G7"/>
    <mergeCell ref="H4:I5"/>
    <mergeCell ref="K4:L5"/>
    <mergeCell ref="I6:I7"/>
    <mergeCell ref="J6:J7"/>
    <mergeCell ref="K6:K7"/>
    <mergeCell ref="L6:L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20:G1048576 G1:G8">
    <cfRule type="containsText" dxfId="47" priority="2" operator="containsText" text="bovolone">
      <formula>NOT(ISERROR(SEARCH("bovolone",G1)))</formula>
    </cfRule>
  </conditionalFormatting>
  <conditionalFormatting sqref="J8:J19">
    <cfRule type="duplicateValues" dxfId="46" priority="8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2"/>
  <sheetViews>
    <sheetView topLeftCell="A2" zoomScale="84" zoomScaleNormal="84" workbookViewId="0">
      <selection activeCell="E12" sqref="E12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4.726562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4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4" x14ac:dyDescent="0.35">
      <c r="B4" s="137"/>
      <c r="C4" s="163" t="s">
        <v>56</v>
      </c>
      <c r="D4" s="164"/>
      <c r="E4" s="167" t="s">
        <v>812</v>
      </c>
      <c r="F4" s="156"/>
      <c r="G4" s="128"/>
      <c r="H4" s="129"/>
      <c r="I4" s="129"/>
      <c r="J4" s="185"/>
      <c r="K4" s="130">
        <v>43226</v>
      </c>
      <c r="L4" s="130"/>
    </row>
    <row r="5" spans="1:14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4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4" ht="18" customHeight="1" x14ac:dyDescent="0.35"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4" ht="34.5" customHeight="1" x14ac:dyDescent="0.35">
      <c r="A8" s="15" t="s">
        <v>15</v>
      </c>
      <c r="B8" s="9" t="s">
        <v>14</v>
      </c>
      <c r="C8" s="33" t="s">
        <v>7</v>
      </c>
      <c r="D8" s="44" t="s">
        <v>17</v>
      </c>
      <c r="E8" s="44"/>
      <c r="F8" s="7" t="s">
        <v>8</v>
      </c>
      <c r="G8" s="11" t="s">
        <v>18</v>
      </c>
      <c r="H8" s="4" t="s">
        <v>6</v>
      </c>
      <c r="I8" s="44" t="s">
        <v>9</v>
      </c>
      <c r="J8" s="19" t="s">
        <v>10</v>
      </c>
      <c r="K8" s="55" t="s">
        <v>11</v>
      </c>
      <c r="L8" s="44" t="s">
        <v>12</v>
      </c>
      <c r="M8" t="s">
        <v>799</v>
      </c>
    </row>
    <row r="9" spans="1:14" ht="29.15" customHeight="1" x14ac:dyDescent="0.35">
      <c r="A9" s="15">
        <v>1</v>
      </c>
      <c r="B9" s="9">
        <v>5</v>
      </c>
      <c r="C9" s="31">
        <v>3603786</v>
      </c>
      <c r="D9" s="44" t="s">
        <v>467</v>
      </c>
      <c r="E9" s="44" t="s">
        <v>280</v>
      </c>
      <c r="F9" s="7">
        <v>1999</v>
      </c>
      <c r="G9" s="11" t="s">
        <v>101</v>
      </c>
      <c r="H9" s="4" t="s">
        <v>56</v>
      </c>
      <c r="I9" s="44"/>
      <c r="J9" s="19"/>
      <c r="K9" s="55" t="s">
        <v>814</v>
      </c>
      <c r="L9" s="44">
        <v>1</v>
      </c>
      <c r="M9">
        <v>20</v>
      </c>
      <c r="N9" s="15">
        <v>1</v>
      </c>
    </row>
    <row r="10" spans="1:14" ht="29.15" customHeight="1" x14ac:dyDescent="0.35">
      <c r="A10" s="15">
        <v>1</v>
      </c>
      <c r="B10" s="9">
        <v>3</v>
      </c>
      <c r="C10" s="31">
        <v>3602552</v>
      </c>
      <c r="D10" s="44" t="s">
        <v>543</v>
      </c>
      <c r="E10" s="44" t="s">
        <v>162</v>
      </c>
      <c r="F10" s="7">
        <v>2000</v>
      </c>
      <c r="G10" s="11" t="s">
        <v>22</v>
      </c>
      <c r="H10" s="4" t="s">
        <v>56</v>
      </c>
      <c r="I10" s="44"/>
      <c r="J10" s="19"/>
      <c r="K10" s="55" t="s">
        <v>815</v>
      </c>
      <c r="L10" s="44">
        <v>2</v>
      </c>
      <c r="M10">
        <v>17</v>
      </c>
      <c r="N10" s="15">
        <v>2</v>
      </c>
    </row>
    <row r="11" spans="1:14" ht="29.15" customHeight="1" x14ac:dyDescent="0.35">
      <c r="A11" s="15">
        <v>1</v>
      </c>
      <c r="B11" s="9">
        <v>6</v>
      </c>
      <c r="C11" s="31">
        <v>3603957</v>
      </c>
      <c r="D11" s="44" t="s">
        <v>267</v>
      </c>
      <c r="E11" s="44" t="s">
        <v>57</v>
      </c>
      <c r="F11" s="7">
        <v>2000</v>
      </c>
      <c r="G11" s="11" t="s">
        <v>47</v>
      </c>
      <c r="H11" s="4" t="s">
        <v>56</v>
      </c>
      <c r="I11" s="44"/>
      <c r="J11" s="19"/>
      <c r="K11" s="55" t="s">
        <v>816</v>
      </c>
      <c r="L11" s="44">
        <v>3</v>
      </c>
      <c r="M11">
        <v>14</v>
      </c>
      <c r="N11" s="15">
        <v>3</v>
      </c>
    </row>
    <row r="12" spans="1:14" ht="29.15" customHeight="1" x14ac:dyDescent="0.35">
      <c r="A12" s="15">
        <v>1</v>
      </c>
      <c r="B12" s="9">
        <v>4</v>
      </c>
      <c r="C12" s="31">
        <v>3602506</v>
      </c>
      <c r="D12" s="44" t="s">
        <v>366</v>
      </c>
      <c r="E12" s="44" t="s">
        <v>146</v>
      </c>
      <c r="F12" s="7">
        <v>2000</v>
      </c>
      <c r="G12" s="11" t="s">
        <v>22</v>
      </c>
      <c r="H12" s="4" t="s">
        <v>56</v>
      </c>
      <c r="I12" s="44"/>
      <c r="J12" s="19"/>
      <c r="K12" s="55" t="s">
        <v>817</v>
      </c>
      <c r="L12" s="44">
        <v>4</v>
      </c>
      <c r="M12">
        <v>11</v>
      </c>
      <c r="N12" s="15">
        <v>4</v>
      </c>
    </row>
  </sheetData>
  <mergeCells count="28">
    <mergeCell ref="B6:B7"/>
    <mergeCell ref="C6:C7"/>
    <mergeCell ref="D6:E7"/>
    <mergeCell ref="F6:F7"/>
    <mergeCell ref="G6:G7"/>
    <mergeCell ref="H4:I5"/>
    <mergeCell ref="K4:L5"/>
    <mergeCell ref="I6:I7"/>
    <mergeCell ref="J6:J7"/>
    <mergeCell ref="K6:K7"/>
    <mergeCell ref="L6:L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1:G1048576">
    <cfRule type="containsText" dxfId="45" priority="2" operator="containsText" text="bovolone">
      <formula>NOT(ISERROR(SEARCH("bovolone",G1)))</formula>
    </cfRule>
  </conditionalFormatting>
  <conditionalFormatting sqref="J8:J12">
    <cfRule type="duplicateValues" dxfId="44" priority="6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2"/>
  <sheetViews>
    <sheetView topLeftCell="A2" zoomScale="84" zoomScaleNormal="84" workbookViewId="0">
      <selection activeCell="D11" sqref="D11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4.726562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4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4" x14ac:dyDescent="0.35">
      <c r="B4" s="137"/>
      <c r="C4" s="163" t="s">
        <v>68</v>
      </c>
      <c r="D4" s="164"/>
      <c r="E4" s="167" t="s">
        <v>812</v>
      </c>
      <c r="F4" s="156"/>
      <c r="G4" s="128"/>
      <c r="H4" s="129"/>
      <c r="I4" s="129"/>
      <c r="J4" s="185"/>
      <c r="K4" s="130">
        <v>43226</v>
      </c>
      <c r="L4" s="130"/>
    </row>
    <row r="5" spans="1:14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4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4" ht="18" customHeight="1" x14ac:dyDescent="0.35"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4" ht="34.5" customHeight="1" x14ac:dyDescent="0.35">
      <c r="A8" s="15" t="s">
        <v>15</v>
      </c>
      <c r="B8" s="9" t="s">
        <v>14</v>
      </c>
      <c r="C8" s="33" t="s">
        <v>7</v>
      </c>
      <c r="D8" s="44" t="s">
        <v>17</v>
      </c>
      <c r="E8" s="44"/>
      <c r="F8" s="7" t="s">
        <v>8</v>
      </c>
      <c r="G8" s="11" t="s">
        <v>18</v>
      </c>
      <c r="H8" s="4" t="s">
        <v>6</v>
      </c>
      <c r="I8" s="44" t="s">
        <v>9</v>
      </c>
      <c r="J8" s="19" t="s">
        <v>10</v>
      </c>
      <c r="K8" s="55" t="s">
        <v>11</v>
      </c>
      <c r="L8" s="44" t="s">
        <v>12</v>
      </c>
      <c r="M8" t="s">
        <v>799</v>
      </c>
    </row>
    <row r="9" spans="1:14" ht="29.15" customHeight="1" x14ac:dyDescent="0.35">
      <c r="A9" s="15">
        <v>1</v>
      </c>
      <c r="B9" s="9">
        <v>4</v>
      </c>
      <c r="C9" s="31">
        <v>3603236</v>
      </c>
      <c r="D9" s="44" t="s">
        <v>405</v>
      </c>
      <c r="E9" s="44" t="s">
        <v>406</v>
      </c>
      <c r="F9" s="7">
        <v>1995</v>
      </c>
      <c r="G9" s="11" t="s">
        <v>122</v>
      </c>
      <c r="H9" s="4" t="s">
        <v>68</v>
      </c>
      <c r="I9" s="44"/>
      <c r="J9" s="19"/>
      <c r="K9" s="55" t="s">
        <v>818</v>
      </c>
      <c r="L9" s="44">
        <v>1</v>
      </c>
      <c r="M9" s="15">
        <v>20</v>
      </c>
      <c r="N9" s="15">
        <v>1</v>
      </c>
    </row>
    <row r="10" spans="1:14" ht="29.15" customHeight="1" x14ac:dyDescent="0.35">
      <c r="A10" s="15">
        <v>1</v>
      </c>
      <c r="B10" s="9">
        <v>3</v>
      </c>
      <c r="C10" s="31">
        <v>3602411</v>
      </c>
      <c r="D10" s="44" t="s">
        <v>516</v>
      </c>
      <c r="E10" s="44" t="s">
        <v>517</v>
      </c>
      <c r="F10" s="7">
        <v>1993</v>
      </c>
      <c r="G10" s="11" t="s">
        <v>54</v>
      </c>
      <c r="H10" s="4" t="s">
        <v>68</v>
      </c>
      <c r="I10" s="44"/>
      <c r="J10" s="19"/>
      <c r="K10" s="55" t="s">
        <v>819</v>
      </c>
      <c r="L10" s="44">
        <v>2</v>
      </c>
      <c r="M10" s="15">
        <v>17</v>
      </c>
      <c r="N10" s="15">
        <v>2</v>
      </c>
    </row>
    <row r="11" spans="1:14" ht="29.15" customHeight="1" x14ac:dyDescent="0.35">
      <c r="A11" s="15">
        <v>1</v>
      </c>
      <c r="B11" s="9">
        <v>5</v>
      </c>
      <c r="C11" s="31">
        <v>3602248</v>
      </c>
      <c r="D11" s="44" t="s">
        <v>394</v>
      </c>
      <c r="E11" s="44" t="s">
        <v>395</v>
      </c>
      <c r="F11" s="7">
        <v>1992</v>
      </c>
      <c r="G11" s="11" t="s">
        <v>22</v>
      </c>
      <c r="H11" s="4" t="s">
        <v>68</v>
      </c>
      <c r="I11" s="44"/>
      <c r="J11" s="19"/>
      <c r="K11" s="55" t="s">
        <v>820</v>
      </c>
      <c r="L11" s="44">
        <v>3</v>
      </c>
      <c r="M11" s="15">
        <v>14</v>
      </c>
      <c r="N11" s="15">
        <v>3</v>
      </c>
    </row>
    <row r="12" spans="1:14" ht="29.15" customHeight="1" x14ac:dyDescent="0.35">
      <c r="A12" s="15">
        <v>1</v>
      </c>
      <c r="B12" s="9">
        <v>6</v>
      </c>
      <c r="C12" s="31">
        <v>3602281</v>
      </c>
      <c r="D12" s="44" t="s">
        <v>368</v>
      </c>
      <c r="E12" s="44" t="s">
        <v>183</v>
      </c>
      <c r="F12" s="7">
        <v>1991</v>
      </c>
      <c r="G12" s="11" t="s">
        <v>37</v>
      </c>
      <c r="H12" s="4" t="s">
        <v>68</v>
      </c>
      <c r="I12" s="44"/>
      <c r="J12" s="19"/>
      <c r="K12" s="55" t="s">
        <v>821</v>
      </c>
      <c r="L12" s="44">
        <v>4</v>
      </c>
      <c r="M12" s="15">
        <v>11</v>
      </c>
      <c r="N12" s="15">
        <v>4</v>
      </c>
    </row>
  </sheetData>
  <mergeCells count="28">
    <mergeCell ref="B6:B7"/>
    <mergeCell ref="C6:C7"/>
    <mergeCell ref="D6:E7"/>
    <mergeCell ref="F6:F7"/>
    <mergeCell ref="G6:G7"/>
    <mergeCell ref="H4:I5"/>
    <mergeCell ref="K4:L5"/>
    <mergeCell ref="I6:I7"/>
    <mergeCell ref="J6:J7"/>
    <mergeCell ref="K6:K7"/>
    <mergeCell ref="L6:L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1:G1048576">
    <cfRule type="containsText" dxfId="43" priority="2" operator="containsText" text="bovolone">
      <formula>NOT(ISERROR(SEARCH("bovolone",G1)))</formula>
    </cfRule>
  </conditionalFormatting>
  <conditionalFormatting sqref="J8:J12">
    <cfRule type="duplicateValues" dxfId="42" priority="1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5"/>
  <sheetViews>
    <sheetView topLeftCell="A10" zoomScale="84" zoomScaleNormal="84" workbookViewId="0">
      <selection activeCell="E12" sqref="E12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4.726562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4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4" x14ac:dyDescent="0.35">
      <c r="B4" s="137"/>
      <c r="C4" s="163" t="s">
        <v>822</v>
      </c>
      <c r="D4" s="164"/>
      <c r="E4" s="167" t="s">
        <v>812</v>
      </c>
      <c r="F4" s="156"/>
      <c r="G4" s="128"/>
      <c r="H4" s="129"/>
      <c r="I4" s="129"/>
      <c r="J4" s="185"/>
      <c r="K4" s="130">
        <v>43226</v>
      </c>
      <c r="L4" s="130"/>
    </row>
    <row r="5" spans="1:14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4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4" ht="18" customHeight="1" x14ac:dyDescent="0.35"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4" ht="34.5" customHeight="1" x14ac:dyDescent="0.35">
      <c r="A8" s="3" t="s">
        <v>15</v>
      </c>
      <c r="B8" s="60" t="s">
        <v>14</v>
      </c>
      <c r="C8" s="61" t="s">
        <v>7</v>
      </c>
      <c r="D8" s="46" t="s">
        <v>17</v>
      </c>
      <c r="E8" s="46"/>
      <c r="F8" s="62" t="s">
        <v>8</v>
      </c>
      <c r="G8" s="63" t="s">
        <v>18</v>
      </c>
      <c r="H8" s="64" t="s">
        <v>6</v>
      </c>
      <c r="I8" s="46" t="s">
        <v>9</v>
      </c>
      <c r="J8" s="65" t="s">
        <v>10</v>
      </c>
      <c r="K8" s="66" t="s">
        <v>11</v>
      </c>
      <c r="L8" s="46" t="s">
        <v>12</v>
      </c>
      <c r="M8" t="s">
        <v>799</v>
      </c>
    </row>
    <row r="9" spans="1:14" ht="34.5" customHeight="1" x14ac:dyDescent="0.35">
      <c r="A9" s="187" t="s">
        <v>102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8"/>
    </row>
    <row r="10" spans="1:14" ht="25" customHeight="1" x14ac:dyDescent="0.35">
      <c r="A10" s="50">
        <v>1</v>
      </c>
      <c r="B10" s="9">
        <v>4</v>
      </c>
      <c r="C10" s="31">
        <v>3602258</v>
      </c>
      <c r="D10" s="44" t="s">
        <v>560</v>
      </c>
      <c r="E10" s="44" t="s">
        <v>57</v>
      </c>
      <c r="F10" s="7">
        <v>1978</v>
      </c>
      <c r="G10" s="11" t="s">
        <v>22</v>
      </c>
      <c r="H10" s="4" t="s">
        <v>102</v>
      </c>
      <c r="I10" s="44"/>
      <c r="J10" s="19"/>
      <c r="K10" s="55">
        <v>15.6</v>
      </c>
      <c r="L10" s="44">
        <v>1</v>
      </c>
      <c r="M10" s="15">
        <v>17</v>
      </c>
      <c r="N10" s="15">
        <v>1</v>
      </c>
    </row>
    <row r="11" spans="1:14" ht="25" customHeight="1" x14ac:dyDescent="0.35">
      <c r="A11" s="50">
        <v>1</v>
      </c>
      <c r="B11" s="9">
        <v>3</v>
      </c>
      <c r="C11" s="31">
        <v>3604008</v>
      </c>
      <c r="D11" s="44" t="s">
        <v>547</v>
      </c>
      <c r="E11" s="44" t="s">
        <v>548</v>
      </c>
      <c r="F11" s="7">
        <v>1974</v>
      </c>
      <c r="G11" s="11" t="s">
        <v>47</v>
      </c>
      <c r="H11" s="4" t="s">
        <v>102</v>
      </c>
      <c r="I11" s="44"/>
      <c r="J11" s="19"/>
      <c r="K11" s="55">
        <v>17.2</v>
      </c>
      <c r="L11" s="44">
        <v>3</v>
      </c>
      <c r="M11" s="15">
        <v>14</v>
      </c>
      <c r="N11" s="15">
        <v>2</v>
      </c>
    </row>
    <row r="12" spans="1:14" ht="25" customHeight="1" x14ac:dyDescent="0.35">
      <c r="A12" s="50">
        <v>1</v>
      </c>
      <c r="B12" s="9">
        <v>2</v>
      </c>
      <c r="C12" s="31">
        <v>3603947</v>
      </c>
      <c r="D12" s="44" t="s">
        <v>210</v>
      </c>
      <c r="E12" s="44" t="s">
        <v>211</v>
      </c>
      <c r="F12" s="7">
        <v>1974</v>
      </c>
      <c r="G12" s="11" t="s">
        <v>47</v>
      </c>
      <c r="H12" s="4" t="s">
        <v>102</v>
      </c>
      <c r="I12" s="44"/>
      <c r="J12" s="19"/>
      <c r="K12" s="55">
        <v>18.8</v>
      </c>
      <c r="L12" s="44">
        <v>5</v>
      </c>
      <c r="M12" s="15">
        <v>11</v>
      </c>
      <c r="N12" s="15">
        <v>3</v>
      </c>
    </row>
    <row r="13" spans="1:14" ht="35.25" customHeight="1" x14ac:dyDescent="0.35">
      <c r="A13" s="187" t="s">
        <v>48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8"/>
      <c r="M13" s="15"/>
      <c r="N13" s="15"/>
    </row>
    <row r="14" spans="1:14" ht="25" customHeight="1" x14ac:dyDescent="0.35">
      <c r="A14" s="50">
        <v>3</v>
      </c>
      <c r="B14" s="9">
        <v>2</v>
      </c>
      <c r="C14" s="31">
        <v>3603932</v>
      </c>
      <c r="D14" s="44" t="s">
        <v>45</v>
      </c>
      <c r="E14" s="44" t="s">
        <v>46</v>
      </c>
      <c r="F14" s="7">
        <v>1971</v>
      </c>
      <c r="G14" s="11" t="s">
        <v>47</v>
      </c>
      <c r="H14" s="4" t="s">
        <v>48</v>
      </c>
      <c r="I14" s="44"/>
      <c r="J14" s="19"/>
      <c r="K14" s="55">
        <v>14.7</v>
      </c>
      <c r="L14" s="44">
        <v>1</v>
      </c>
      <c r="M14" s="15"/>
      <c r="N14" s="15">
        <v>1</v>
      </c>
    </row>
    <row r="15" spans="1:14" ht="25" customHeight="1" x14ac:dyDescent="0.35">
      <c r="A15" s="50">
        <v>3</v>
      </c>
      <c r="B15" s="9">
        <v>4</v>
      </c>
      <c r="C15" s="31">
        <v>3603994</v>
      </c>
      <c r="D15" s="44" t="s">
        <v>477</v>
      </c>
      <c r="E15" s="44" t="s">
        <v>82</v>
      </c>
      <c r="F15" s="7">
        <v>1968</v>
      </c>
      <c r="G15" s="11" t="s">
        <v>47</v>
      </c>
      <c r="H15" s="4" t="s">
        <v>48</v>
      </c>
      <c r="I15" s="44"/>
      <c r="J15" s="19"/>
      <c r="K15" s="55">
        <v>15.6</v>
      </c>
      <c r="L15" s="44">
        <v>2</v>
      </c>
      <c r="M15" s="15"/>
      <c r="N15" s="15">
        <v>2</v>
      </c>
    </row>
    <row r="16" spans="1:14" ht="25" customHeight="1" x14ac:dyDescent="0.35">
      <c r="A16" s="50">
        <v>3</v>
      </c>
      <c r="B16" s="9">
        <v>3</v>
      </c>
      <c r="C16" s="31">
        <v>3602976</v>
      </c>
      <c r="D16" s="44" t="s">
        <v>361</v>
      </c>
      <c r="E16" s="44" t="s">
        <v>131</v>
      </c>
      <c r="F16" s="7">
        <v>1966</v>
      </c>
      <c r="G16" s="11" t="s">
        <v>47</v>
      </c>
      <c r="H16" s="4" t="s">
        <v>48</v>
      </c>
      <c r="I16" s="44"/>
      <c r="J16" s="19"/>
      <c r="K16" s="55">
        <v>15.6</v>
      </c>
      <c r="L16" s="44">
        <v>3</v>
      </c>
      <c r="M16" s="15"/>
      <c r="N16" s="15">
        <v>3</v>
      </c>
    </row>
    <row r="17" spans="1:14" ht="25" customHeight="1" x14ac:dyDescent="0.35">
      <c r="A17" s="50">
        <v>3</v>
      </c>
      <c r="B17" s="9">
        <v>5</v>
      </c>
      <c r="C17" s="31">
        <v>3602498</v>
      </c>
      <c r="D17" s="44" t="s">
        <v>346</v>
      </c>
      <c r="E17" s="44" t="s">
        <v>347</v>
      </c>
      <c r="F17" s="7">
        <v>1970</v>
      </c>
      <c r="G17" s="11" t="s">
        <v>22</v>
      </c>
      <c r="H17" s="4" t="s">
        <v>48</v>
      </c>
      <c r="I17" s="44"/>
      <c r="J17" s="19"/>
      <c r="K17" s="55">
        <v>15.8</v>
      </c>
      <c r="L17" s="44">
        <v>4</v>
      </c>
      <c r="M17" s="15"/>
      <c r="N17" s="15">
        <v>4</v>
      </c>
    </row>
    <row r="18" spans="1:14" ht="25" customHeight="1" x14ac:dyDescent="0.35">
      <c r="A18" s="50">
        <v>2</v>
      </c>
      <c r="B18" s="9">
        <v>2</v>
      </c>
      <c r="C18" s="31">
        <v>3602505</v>
      </c>
      <c r="D18" s="44" t="s">
        <v>353</v>
      </c>
      <c r="E18" s="44" t="s">
        <v>354</v>
      </c>
      <c r="F18" s="7">
        <v>1971</v>
      </c>
      <c r="G18" s="11" t="s">
        <v>22</v>
      </c>
      <c r="H18" s="4" t="s">
        <v>48</v>
      </c>
      <c r="I18" s="44"/>
      <c r="J18" s="19"/>
      <c r="K18" s="55">
        <v>15.9</v>
      </c>
      <c r="L18" s="44">
        <v>1</v>
      </c>
      <c r="M18" s="15"/>
      <c r="N18" s="15">
        <v>5</v>
      </c>
    </row>
    <row r="19" spans="1:14" ht="25" customHeight="1" x14ac:dyDescent="0.35">
      <c r="A19" s="50">
        <v>1</v>
      </c>
      <c r="B19" s="9">
        <v>5</v>
      </c>
      <c r="C19" s="31">
        <v>3602444</v>
      </c>
      <c r="D19" s="44" t="s">
        <v>169</v>
      </c>
      <c r="E19" s="44" t="s">
        <v>171</v>
      </c>
      <c r="F19" s="7">
        <v>1965</v>
      </c>
      <c r="G19" s="11" t="s">
        <v>22</v>
      </c>
      <c r="H19" s="4" t="s">
        <v>48</v>
      </c>
      <c r="I19" s="44"/>
      <c r="J19" s="19"/>
      <c r="K19" s="55">
        <v>16.2</v>
      </c>
      <c r="L19" s="44">
        <v>2</v>
      </c>
      <c r="M19" s="15"/>
      <c r="N19" s="15">
        <v>6</v>
      </c>
    </row>
    <row r="20" spans="1:14" ht="25" customHeight="1" x14ac:dyDescent="0.35">
      <c r="A20" s="50">
        <v>2</v>
      </c>
      <c r="B20" s="9">
        <v>3</v>
      </c>
      <c r="C20" s="31">
        <v>3607353</v>
      </c>
      <c r="D20" s="44" t="s">
        <v>582</v>
      </c>
      <c r="E20" s="44" t="s">
        <v>583</v>
      </c>
      <c r="F20" s="7">
        <v>1973</v>
      </c>
      <c r="G20" s="11" t="s">
        <v>69</v>
      </c>
      <c r="H20" s="4" t="s">
        <v>48</v>
      </c>
      <c r="I20" s="44"/>
      <c r="J20" s="19"/>
      <c r="K20" s="55">
        <v>16.7</v>
      </c>
      <c r="L20" s="44">
        <v>4</v>
      </c>
      <c r="M20" s="15"/>
      <c r="N20" s="15">
        <v>7</v>
      </c>
    </row>
    <row r="21" spans="1:14" ht="25" customHeight="1" x14ac:dyDescent="0.35">
      <c r="A21" s="50">
        <v>2</v>
      </c>
      <c r="B21" s="9">
        <v>4</v>
      </c>
      <c r="C21" s="31">
        <v>3602521</v>
      </c>
      <c r="D21" s="44" t="s">
        <v>421</v>
      </c>
      <c r="E21" s="44" t="s">
        <v>198</v>
      </c>
      <c r="F21" s="7">
        <v>1973</v>
      </c>
      <c r="G21" s="11" t="s">
        <v>22</v>
      </c>
      <c r="H21" s="4" t="s">
        <v>48</v>
      </c>
      <c r="I21" s="44"/>
      <c r="J21" s="19"/>
      <c r="K21" s="55">
        <v>17.2</v>
      </c>
      <c r="L21" s="44">
        <v>2</v>
      </c>
      <c r="M21" s="15"/>
      <c r="N21" s="15">
        <v>8</v>
      </c>
    </row>
    <row r="22" spans="1:14" ht="25" customHeight="1" x14ac:dyDescent="0.35">
      <c r="A22" s="50">
        <v>2</v>
      </c>
      <c r="B22" s="9">
        <v>6</v>
      </c>
      <c r="C22" s="31">
        <v>3604136</v>
      </c>
      <c r="D22" s="44" t="s">
        <v>495</v>
      </c>
      <c r="E22" s="44" t="s">
        <v>211</v>
      </c>
      <c r="F22" s="7">
        <v>1969</v>
      </c>
      <c r="G22" s="11" t="s">
        <v>47</v>
      </c>
      <c r="H22" s="4" t="s">
        <v>48</v>
      </c>
      <c r="I22" s="44"/>
      <c r="J22" s="19"/>
      <c r="K22" s="55">
        <v>17.2</v>
      </c>
      <c r="L22" s="44">
        <v>3</v>
      </c>
      <c r="M22" s="15"/>
      <c r="N22" s="15">
        <v>9</v>
      </c>
    </row>
    <row r="23" spans="1:14" ht="25" customHeight="1" x14ac:dyDescent="0.35">
      <c r="A23" s="50">
        <v>1</v>
      </c>
      <c r="B23" s="9">
        <v>6</v>
      </c>
      <c r="C23" s="31">
        <v>3602466</v>
      </c>
      <c r="D23" s="44" t="s">
        <v>242</v>
      </c>
      <c r="E23" s="44" t="s">
        <v>168</v>
      </c>
      <c r="F23" s="7">
        <v>1972</v>
      </c>
      <c r="G23" s="11" t="s">
        <v>22</v>
      </c>
      <c r="H23" s="4" t="s">
        <v>48</v>
      </c>
      <c r="I23" s="44"/>
      <c r="J23" s="19"/>
      <c r="K23" s="55">
        <v>17.399999999999999</v>
      </c>
      <c r="L23" s="44">
        <v>4</v>
      </c>
      <c r="M23" s="15"/>
      <c r="N23" s="15">
        <v>10</v>
      </c>
    </row>
    <row r="24" spans="1:14" ht="25" customHeight="1" x14ac:dyDescent="0.35">
      <c r="A24" s="50">
        <v>3</v>
      </c>
      <c r="B24" s="9">
        <v>1</v>
      </c>
      <c r="C24" s="31">
        <v>3602545</v>
      </c>
      <c r="D24" s="44" t="s">
        <v>545</v>
      </c>
      <c r="E24" s="44" t="s">
        <v>159</v>
      </c>
      <c r="F24" s="7">
        <v>1971</v>
      </c>
      <c r="G24" s="11" t="s">
        <v>22</v>
      </c>
      <c r="H24" s="4" t="s">
        <v>48</v>
      </c>
      <c r="I24" s="44"/>
      <c r="J24" s="19"/>
      <c r="K24" s="55">
        <v>18.399999999999999</v>
      </c>
      <c r="L24" s="44">
        <v>5</v>
      </c>
      <c r="M24" s="15"/>
      <c r="N24" s="15">
        <v>11</v>
      </c>
    </row>
    <row r="25" spans="1:14" ht="25" customHeight="1" x14ac:dyDescent="0.35">
      <c r="A25" s="50">
        <v>2</v>
      </c>
      <c r="B25" s="9">
        <v>5</v>
      </c>
      <c r="C25" s="31">
        <v>3602537</v>
      </c>
      <c r="D25" s="44" t="s">
        <v>478</v>
      </c>
      <c r="E25" s="44" t="s">
        <v>264</v>
      </c>
      <c r="F25" s="7">
        <v>1969</v>
      </c>
      <c r="G25" s="11" t="s">
        <v>22</v>
      </c>
      <c r="H25" s="4" t="s">
        <v>48</v>
      </c>
      <c r="I25" s="44"/>
      <c r="J25" s="19"/>
      <c r="K25" s="55">
        <v>18.899999999999999</v>
      </c>
      <c r="L25" s="44">
        <v>5</v>
      </c>
      <c r="M25" s="15"/>
      <c r="N25" s="15">
        <v>12</v>
      </c>
    </row>
  </sheetData>
  <sortState ref="A9:L23">
    <sortCondition ref="H9:H23"/>
    <sortCondition ref="K9:K23"/>
    <sortCondition ref="L9:L23"/>
  </sortState>
  <mergeCells count="30">
    <mergeCell ref="H4:I5"/>
    <mergeCell ref="K4:L5"/>
    <mergeCell ref="A13:L13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A9:L9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1:G8 G10:G12 G14:G1048576">
    <cfRule type="containsText" dxfId="41" priority="2" operator="containsText" text="bovolone">
      <formula>NOT(ISERROR(SEARCH("bovolone",G1)))</formula>
    </cfRule>
  </conditionalFormatting>
  <conditionalFormatting sqref="J8 J10:J12 J14:J25">
    <cfRule type="duplicateValues" dxfId="40" priority="6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4"/>
  <sheetViews>
    <sheetView topLeftCell="A3" zoomScale="84" zoomScaleNormal="84" workbookViewId="0">
      <selection activeCell="E19" sqref="E19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5.453125" style="15" customWidth="1"/>
    <col min="9" max="9" width="14.7265625" customWidth="1"/>
    <col min="10" max="10" width="14.54296875" style="15" customWidth="1"/>
    <col min="11" max="11" width="15.54296875" customWidth="1"/>
    <col min="12" max="12" width="12.54296875" style="15" customWidth="1"/>
  </cols>
  <sheetData>
    <row r="1" spans="1:14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4" x14ac:dyDescent="0.35">
      <c r="B4" s="137"/>
      <c r="C4" s="163" t="s">
        <v>34</v>
      </c>
      <c r="D4" s="164"/>
      <c r="E4" s="167" t="s">
        <v>824</v>
      </c>
      <c r="F4" s="156"/>
      <c r="G4" s="128"/>
      <c r="H4" s="129"/>
      <c r="I4" s="129"/>
      <c r="J4" s="185"/>
      <c r="K4" s="130">
        <v>43226</v>
      </c>
      <c r="L4" s="130"/>
    </row>
    <row r="5" spans="1:14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4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89" t="s">
        <v>6</v>
      </c>
      <c r="I6" s="191" t="s">
        <v>825</v>
      </c>
      <c r="J6" s="192"/>
      <c r="K6" s="193"/>
      <c r="L6" s="189" t="s">
        <v>826</v>
      </c>
    </row>
    <row r="7" spans="1:14" ht="18" customHeight="1" x14ac:dyDescent="0.35">
      <c r="B7" s="127"/>
      <c r="C7" s="126"/>
      <c r="D7" s="126"/>
      <c r="E7" s="126"/>
      <c r="F7" s="126"/>
      <c r="G7" s="126"/>
      <c r="H7" s="194"/>
      <c r="I7" s="45">
        <v>1</v>
      </c>
      <c r="J7" s="45">
        <v>2</v>
      </c>
      <c r="K7" s="45">
        <v>3</v>
      </c>
      <c r="L7" s="190"/>
    </row>
    <row r="8" spans="1:14" ht="25" customHeight="1" x14ac:dyDescent="0.35">
      <c r="A8" s="15">
        <v>1</v>
      </c>
      <c r="B8" s="9">
        <v>1</v>
      </c>
      <c r="C8" s="31">
        <v>3604011</v>
      </c>
      <c r="D8" s="44" t="s">
        <v>562</v>
      </c>
      <c r="E8" s="44" t="s">
        <v>129</v>
      </c>
      <c r="F8" s="7">
        <v>2007</v>
      </c>
      <c r="G8" s="11" t="s">
        <v>47</v>
      </c>
      <c r="H8" s="4" t="s">
        <v>34</v>
      </c>
      <c r="I8" s="71">
        <v>3.88</v>
      </c>
      <c r="J8" s="68">
        <v>4.0199999999999996</v>
      </c>
      <c r="K8" s="72">
        <v>3.44</v>
      </c>
      <c r="L8" s="69">
        <v>4.0199999999999996</v>
      </c>
      <c r="M8" s="50"/>
      <c r="N8" s="58">
        <v>25</v>
      </c>
    </row>
    <row r="9" spans="1:14" ht="25" customHeight="1" x14ac:dyDescent="0.35">
      <c r="A9" s="15">
        <v>1</v>
      </c>
      <c r="B9" s="9">
        <v>2</v>
      </c>
      <c r="C9" s="31">
        <v>3720569</v>
      </c>
      <c r="D9" s="44" t="s">
        <v>571</v>
      </c>
      <c r="E9" s="44" t="s">
        <v>572</v>
      </c>
      <c r="F9" s="7">
        <v>2007</v>
      </c>
      <c r="G9" s="11" t="s">
        <v>587</v>
      </c>
      <c r="H9" s="4" t="s">
        <v>34</v>
      </c>
      <c r="I9" s="71">
        <v>3.73</v>
      </c>
      <c r="J9" s="68">
        <v>3.68</v>
      </c>
      <c r="K9" s="72">
        <v>3.62</v>
      </c>
      <c r="L9" s="69">
        <v>3.73</v>
      </c>
      <c r="M9" s="50"/>
      <c r="N9" s="58"/>
    </row>
    <row r="10" spans="1:14" ht="25" customHeight="1" x14ac:dyDescent="0.35">
      <c r="A10" s="15">
        <v>1</v>
      </c>
      <c r="B10" s="9">
        <v>3</v>
      </c>
      <c r="C10" s="31">
        <v>3602534</v>
      </c>
      <c r="D10" s="44" t="s">
        <v>480</v>
      </c>
      <c r="E10" s="44" t="s">
        <v>395</v>
      </c>
      <c r="F10" s="7">
        <v>2008</v>
      </c>
      <c r="G10" s="11" t="s">
        <v>22</v>
      </c>
      <c r="H10" s="4" t="s">
        <v>34</v>
      </c>
      <c r="I10" s="71">
        <v>2.9</v>
      </c>
      <c r="J10" s="68">
        <v>3.04</v>
      </c>
      <c r="K10" s="72">
        <v>3.31</v>
      </c>
      <c r="L10" s="69">
        <v>3.31</v>
      </c>
      <c r="M10" s="50"/>
      <c r="N10" s="58">
        <v>23</v>
      </c>
    </row>
    <row r="11" spans="1:14" ht="25" customHeight="1" x14ac:dyDescent="0.35">
      <c r="A11" s="15">
        <v>1</v>
      </c>
      <c r="B11" s="9">
        <v>4</v>
      </c>
      <c r="C11" s="31">
        <v>3602487</v>
      </c>
      <c r="D11" s="44" t="s">
        <v>321</v>
      </c>
      <c r="E11" s="44" t="s">
        <v>57</v>
      </c>
      <c r="F11" s="7">
        <v>2007</v>
      </c>
      <c r="G11" s="11" t="s">
        <v>22</v>
      </c>
      <c r="H11" s="4" t="s">
        <v>34</v>
      </c>
      <c r="I11" s="71">
        <v>3.19</v>
      </c>
      <c r="J11" s="68" t="s">
        <v>823</v>
      </c>
      <c r="K11" s="72">
        <v>3.15</v>
      </c>
      <c r="L11" s="69">
        <v>3.19</v>
      </c>
      <c r="M11" s="50"/>
      <c r="N11" s="58">
        <v>21</v>
      </c>
    </row>
    <row r="12" spans="1:14" ht="25" customHeight="1" x14ac:dyDescent="0.35">
      <c r="B12" s="8">
        <v>5</v>
      </c>
      <c r="C12" s="8">
        <v>3603767</v>
      </c>
      <c r="D12" s="50" t="s">
        <v>140</v>
      </c>
      <c r="E12" s="50" t="s">
        <v>141</v>
      </c>
      <c r="F12" s="50">
        <v>2007</v>
      </c>
      <c r="G12" s="44" t="s">
        <v>101</v>
      </c>
      <c r="H12" s="50" t="s">
        <v>34</v>
      </c>
      <c r="I12" s="73">
        <v>3</v>
      </c>
      <c r="J12" s="73">
        <v>3.14</v>
      </c>
      <c r="K12" s="73">
        <v>2.91</v>
      </c>
      <c r="L12" s="70">
        <v>3.14</v>
      </c>
      <c r="M12" s="8"/>
      <c r="N12" s="58">
        <v>19</v>
      </c>
    </row>
    <row r="13" spans="1:14" ht="25" customHeight="1" x14ac:dyDescent="0.35">
      <c r="B13" s="8">
        <v>6</v>
      </c>
      <c r="C13" s="8">
        <v>3602777</v>
      </c>
      <c r="D13" s="50" t="s">
        <v>509</v>
      </c>
      <c r="E13" s="50" t="s">
        <v>152</v>
      </c>
      <c r="F13" s="50">
        <v>2008</v>
      </c>
      <c r="G13" s="44" t="s">
        <v>72</v>
      </c>
      <c r="H13" s="50" t="s">
        <v>34</v>
      </c>
      <c r="I13" s="73">
        <v>2.78</v>
      </c>
      <c r="J13" s="73">
        <v>2.9</v>
      </c>
      <c r="K13" s="73">
        <v>3.1</v>
      </c>
      <c r="L13" s="70">
        <v>3.1</v>
      </c>
      <c r="M13" s="8"/>
      <c r="N13" s="58">
        <v>17</v>
      </c>
    </row>
    <row r="14" spans="1:14" ht="25" customHeight="1" x14ac:dyDescent="0.35">
      <c r="B14" s="8">
        <v>7</v>
      </c>
      <c r="C14" s="8">
        <v>3602423</v>
      </c>
      <c r="D14" s="50" t="s">
        <v>234</v>
      </c>
      <c r="E14" s="50" t="s">
        <v>235</v>
      </c>
      <c r="F14" s="50">
        <v>2008</v>
      </c>
      <c r="G14" s="44" t="s">
        <v>54</v>
      </c>
      <c r="H14" s="50" t="s">
        <v>34</v>
      </c>
      <c r="I14" s="73">
        <v>3</v>
      </c>
      <c r="J14" s="73">
        <v>2.9</v>
      </c>
      <c r="K14" s="73">
        <v>2.64</v>
      </c>
      <c r="L14" s="70">
        <v>3</v>
      </c>
      <c r="M14" s="8"/>
      <c r="N14" s="58">
        <v>15</v>
      </c>
    </row>
    <row r="15" spans="1:14" ht="25" customHeight="1" x14ac:dyDescent="0.35">
      <c r="B15" s="8">
        <v>8</v>
      </c>
      <c r="C15" s="8">
        <v>3604017</v>
      </c>
      <c r="D15" s="50" t="s">
        <v>294</v>
      </c>
      <c r="E15" s="50" t="s">
        <v>295</v>
      </c>
      <c r="F15" s="50">
        <v>2007</v>
      </c>
      <c r="G15" s="44" t="s">
        <v>47</v>
      </c>
      <c r="H15" s="50" t="s">
        <v>34</v>
      </c>
      <c r="I15" s="73">
        <v>2.87</v>
      </c>
      <c r="J15" s="73">
        <v>2.99</v>
      </c>
      <c r="K15" s="73">
        <v>2.94</v>
      </c>
      <c r="L15" s="70">
        <v>2.99</v>
      </c>
      <c r="M15" s="8"/>
      <c r="N15" s="58">
        <v>13</v>
      </c>
    </row>
    <row r="16" spans="1:14" ht="25" customHeight="1" x14ac:dyDescent="0.35">
      <c r="B16" s="8">
        <v>9</v>
      </c>
      <c r="C16" s="8">
        <v>3603289</v>
      </c>
      <c r="D16" s="50" t="s">
        <v>461</v>
      </c>
      <c r="E16" s="50" t="s">
        <v>130</v>
      </c>
      <c r="F16" s="50">
        <v>2007</v>
      </c>
      <c r="G16" s="44" t="s">
        <v>60</v>
      </c>
      <c r="H16" s="50" t="s">
        <v>34</v>
      </c>
      <c r="I16" s="73">
        <v>2.78</v>
      </c>
      <c r="J16" s="73">
        <v>2.85</v>
      </c>
      <c r="K16" s="73">
        <v>2.8</v>
      </c>
      <c r="L16" s="70">
        <v>2.85</v>
      </c>
      <c r="M16" s="8"/>
      <c r="N16" s="58">
        <v>11</v>
      </c>
    </row>
    <row r="17" spans="2:14" ht="25" customHeight="1" x14ac:dyDescent="0.35">
      <c r="B17" s="8">
        <v>10</v>
      </c>
      <c r="C17" s="8">
        <v>3604463</v>
      </c>
      <c r="D17" s="50" t="s">
        <v>364</v>
      </c>
      <c r="E17" s="50" t="s">
        <v>365</v>
      </c>
      <c r="F17" s="50">
        <v>2007</v>
      </c>
      <c r="G17" s="44" t="s">
        <v>50</v>
      </c>
      <c r="H17" s="50" t="s">
        <v>34</v>
      </c>
      <c r="I17" s="73">
        <v>2.65</v>
      </c>
      <c r="J17" s="73">
        <v>2.34</v>
      </c>
      <c r="K17" s="73">
        <v>2.76</v>
      </c>
      <c r="L17" s="70">
        <v>2.76</v>
      </c>
      <c r="M17" s="8"/>
      <c r="N17" s="58">
        <v>9</v>
      </c>
    </row>
    <row r="18" spans="2:14" ht="25" customHeight="1" x14ac:dyDescent="0.35">
      <c r="B18" s="8">
        <v>11</v>
      </c>
      <c r="C18" s="8">
        <v>3604869</v>
      </c>
      <c r="D18" s="50" t="s">
        <v>249</v>
      </c>
      <c r="E18" s="50" t="s">
        <v>216</v>
      </c>
      <c r="F18" s="50">
        <v>2007</v>
      </c>
      <c r="G18" s="44" t="s">
        <v>69</v>
      </c>
      <c r="H18" s="50" t="s">
        <v>34</v>
      </c>
      <c r="I18" s="73">
        <v>2.69</v>
      </c>
      <c r="J18" s="73">
        <v>2.71</v>
      </c>
      <c r="K18" s="73">
        <v>2.69</v>
      </c>
      <c r="L18" s="70">
        <v>2.71</v>
      </c>
      <c r="M18" s="8"/>
      <c r="N18" s="58">
        <v>7</v>
      </c>
    </row>
    <row r="19" spans="2:14" ht="25" customHeight="1" x14ac:dyDescent="0.35">
      <c r="B19" s="8">
        <v>12</v>
      </c>
      <c r="C19" s="8">
        <v>3602549</v>
      </c>
      <c r="D19" s="50" t="s">
        <v>540</v>
      </c>
      <c r="E19" s="50" t="s">
        <v>124</v>
      </c>
      <c r="F19" s="50">
        <v>2008</v>
      </c>
      <c r="G19" s="44" t="s">
        <v>22</v>
      </c>
      <c r="H19" s="50" t="s">
        <v>34</v>
      </c>
      <c r="I19" s="73">
        <v>0.98</v>
      </c>
      <c r="J19" s="73">
        <v>2.69</v>
      </c>
      <c r="K19" s="73" t="s">
        <v>823</v>
      </c>
      <c r="L19" s="70">
        <v>2.69</v>
      </c>
      <c r="M19" s="8"/>
      <c r="N19" s="58">
        <v>5</v>
      </c>
    </row>
    <row r="20" spans="2:14" ht="25" customHeight="1" x14ac:dyDescent="0.35">
      <c r="B20" s="8">
        <v>13</v>
      </c>
      <c r="C20" s="8">
        <v>3603993</v>
      </c>
      <c r="D20" s="50" t="s">
        <v>464</v>
      </c>
      <c r="E20" s="50" t="s">
        <v>227</v>
      </c>
      <c r="F20" s="50">
        <v>2007</v>
      </c>
      <c r="G20" s="44" t="s">
        <v>47</v>
      </c>
      <c r="H20" s="50" t="s">
        <v>34</v>
      </c>
      <c r="I20" s="73">
        <v>2.57</v>
      </c>
      <c r="J20" s="73">
        <v>2.6</v>
      </c>
      <c r="K20" s="73">
        <v>2.4900000000000002</v>
      </c>
      <c r="L20" s="70">
        <v>2.6</v>
      </c>
      <c r="M20" s="8"/>
      <c r="N20" s="58">
        <v>5</v>
      </c>
    </row>
    <row r="21" spans="2:14" ht="25" customHeight="1" x14ac:dyDescent="0.35">
      <c r="B21" s="8">
        <v>14</v>
      </c>
      <c r="C21" s="8">
        <v>3604113</v>
      </c>
      <c r="D21" s="50" t="s">
        <v>268</v>
      </c>
      <c r="E21" s="50" t="s">
        <v>243</v>
      </c>
      <c r="F21" s="50">
        <v>2008</v>
      </c>
      <c r="G21" s="44" t="s">
        <v>47</v>
      </c>
      <c r="H21" s="50" t="s">
        <v>34</v>
      </c>
      <c r="I21" s="73">
        <v>2.16</v>
      </c>
      <c r="J21" s="73">
        <v>2.2799999999999998</v>
      </c>
      <c r="K21" s="73">
        <v>2.35</v>
      </c>
      <c r="L21" s="70">
        <v>2.35</v>
      </c>
      <c r="M21" s="8"/>
      <c r="N21" s="58">
        <v>5</v>
      </c>
    </row>
    <row r="22" spans="2:14" ht="25" customHeight="1" x14ac:dyDescent="0.35">
      <c r="B22" s="8">
        <v>15</v>
      </c>
      <c r="C22" s="8">
        <v>3602770</v>
      </c>
      <c r="D22" s="50" t="s">
        <v>190</v>
      </c>
      <c r="E22" s="50" t="s">
        <v>183</v>
      </c>
      <c r="F22" s="50">
        <v>2008</v>
      </c>
      <c r="G22" s="44" t="s">
        <v>72</v>
      </c>
      <c r="H22" s="50" t="s">
        <v>34</v>
      </c>
      <c r="I22" s="73" t="s">
        <v>823</v>
      </c>
      <c r="J22" s="73">
        <v>2.29</v>
      </c>
      <c r="K22" s="73">
        <v>2.2999999999999998</v>
      </c>
      <c r="L22" s="70">
        <v>2.2999999999999998</v>
      </c>
      <c r="M22" s="8"/>
      <c r="N22" s="58">
        <v>5</v>
      </c>
    </row>
    <row r="23" spans="2:14" ht="25" customHeight="1" x14ac:dyDescent="0.35">
      <c r="B23" s="8">
        <v>16</v>
      </c>
      <c r="C23" s="8">
        <v>3602480</v>
      </c>
      <c r="D23" s="50" t="s">
        <v>299</v>
      </c>
      <c r="E23" s="50" t="s">
        <v>300</v>
      </c>
      <c r="F23" s="50">
        <v>2008</v>
      </c>
      <c r="G23" s="44" t="s">
        <v>22</v>
      </c>
      <c r="H23" s="50" t="s">
        <v>34</v>
      </c>
      <c r="I23" s="73">
        <v>1.68</v>
      </c>
      <c r="J23" s="73">
        <v>2.29</v>
      </c>
      <c r="K23" s="73">
        <v>2.23</v>
      </c>
      <c r="L23" s="70">
        <v>2.29</v>
      </c>
      <c r="M23" s="8"/>
      <c r="N23" s="58">
        <v>5</v>
      </c>
    </row>
    <row r="24" spans="2:14" ht="25" customHeight="1" x14ac:dyDescent="0.35">
      <c r="B24" s="8">
        <v>17</v>
      </c>
      <c r="C24" s="8">
        <v>3604150</v>
      </c>
      <c r="D24" s="50" t="s">
        <v>541</v>
      </c>
      <c r="E24" s="50" t="s">
        <v>80</v>
      </c>
      <c r="F24" s="50">
        <v>2008</v>
      </c>
      <c r="G24" s="44" t="s">
        <v>72</v>
      </c>
      <c r="H24" s="50" t="s">
        <v>34</v>
      </c>
      <c r="I24" s="73">
        <v>2.1</v>
      </c>
      <c r="J24" s="73">
        <v>2.11</v>
      </c>
      <c r="K24" s="73">
        <v>2.16</v>
      </c>
      <c r="L24" s="70">
        <v>2.16</v>
      </c>
      <c r="M24" s="8"/>
      <c r="N24" s="58">
        <v>5</v>
      </c>
    </row>
  </sheetData>
  <mergeCells count="26">
    <mergeCell ref="H4:I5"/>
    <mergeCell ref="K4:L5"/>
    <mergeCell ref="L6:L7"/>
    <mergeCell ref="I6:K6"/>
    <mergeCell ref="B6:B7"/>
    <mergeCell ref="C6:C7"/>
    <mergeCell ref="D6:E7"/>
    <mergeCell ref="F6:F7"/>
    <mergeCell ref="G6:G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1:G1048576">
    <cfRule type="containsText" dxfId="39" priority="2" operator="containsText" text="bovolone">
      <formula>NOT(ISERROR(SEARCH("bovolone",G1)))</formula>
    </cfRule>
  </conditionalFormatting>
  <conditionalFormatting sqref="J8:J11">
    <cfRule type="duplicateValues" dxfId="38" priority="6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23"/>
  <sheetViews>
    <sheetView zoomScale="84" zoomScaleNormal="84" workbookViewId="0">
      <selection activeCell="D15" sqref="D15"/>
    </sheetView>
  </sheetViews>
  <sheetFormatPr defaultRowHeight="14.5" x14ac:dyDescent="0.35"/>
  <cols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57" customWidth="1"/>
    <col min="8" max="8" width="12.7265625" style="15" customWidth="1"/>
    <col min="9" max="9" width="14.7265625" customWidth="1"/>
    <col min="10" max="10" width="14.54296875" style="15" customWidth="1"/>
    <col min="11" max="11" width="22.453125" customWidth="1"/>
    <col min="12" max="12" width="12.54296875" style="15" customWidth="1"/>
  </cols>
  <sheetData>
    <row r="1" spans="1:15" ht="29.25" customHeight="1" x14ac:dyDescent="0.35"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5" ht="40.5" customHeight="1" x14ac:dyDescent="0.35">
      <c r="B2" s="137"/>
      <c r="C2" s="141"/>
      <c r="D2" s="179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5" ht="19.5" customHeight="1" x14ac:dyDescent="0.35">
      <c r="B3" s="137"/>
      <c r="C3" s="153" t="s">
        <v>6</v>
      </c>
      <c r="D3" s="154"/>
      <c r="E3" s="48" t="s">
        <v>4</v>
      </c>
      <c r="F3" s="155"/>
      <c r="G3" s="18" t="s">
        <v>2</v>
      </c>
      <c r="H3" s="158" t="s">
        <v>3</v>
      </c>
      <c r="I3" s="159"/>
      <c r="J3" s="184"/>
      <c r="K3" s="146" t="s">
        <v>1</v>
      </c>
      <c r="L3" s="144"/>
    </row>
    <row r="4" spans="1:15" ht="15" customHeight="1" x14ac:dyDescent="0.35">
      <c r="B4" s="137"/>
      <c r="C4" s="163" t="s">
        <v>19</v>
      </c>
      <c r="D4" s="164"/>
      <c r="E4" s="167" t="s">
        <v>824</v>
      </c>
      <c r="F4" s="156"/>
      <c r="G4" s="128"/>
      <c r="H4" s="129"/>
      <c r="I4" s="129"/>
      <c r="J4" s="185"/>
      <c r="K4" s="130">
        <v>43226</v>
      </c>
      <c r="L4" s="130"/>
    </row>
    <row r="5" spans="1:15" ht="17.25" customHeight="1" x14ac:dyDescent="0.35">
      <c r="B5" s="138"/>
      <c r="C5" s="165"/>
      <c r="D5" s="166"/>
      <c r="E5" s="168"/>
      <c r="F5" s="157"/>
      <c r="G5" s="128"/>
      <c r="H5" s="129"/>
      <c r="I5" s="129"/>
      <c r="J5" s="186"/>
      <c r="K5" s="130"/>
      <c r="L5" s="130"/>
    </row>
    <row r="6" spans="1:15" ht="21.75" customHeight="1" x14ac:dyDescent="0.35"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89" t="s">
        <v>6</v>
      </c>
      <c r="I6" s="191" t="s">
        <v>825</v>
      </c>
      <c r="J6" s="192"/>
      <c r="K6" s="193"/>
      <c r="L6" s="189" t="s">
        <v>826</v>
      </c>
    </row>
    <row r="7" spans="1:15" ht="18" customHeight="1" x14ac:dyDescent="0.35">
      <c r="B7" s="127"/>
      <c r="C7" s="126"/>
      <c r="D7" s="126"/>
      <c r="E7" s="126"/>
      <c r="F7" s="126"/>
      <c r="G7" s="126"/>
      <c r="H7" s="194"/>
      <c r="I7" s="45">
        <v>1</v>
      </c>
      <c r="J7" s="45">
        <v>2</v>
      </c>
      <c r="K7" s="45">
        <v>3</v>
      </c>
      <c r="L7" s="190"/>
    </row>
    <row r="8" spans="1:15" ht="25" customHeight="1" x14ac:dyDescent="0.35">
      <c r="A8" s="15">
        <v>1</v>
      </c>
      <c r="B8" s="9">
        <v>1</v>
      </c>
      <c r="C8" s="31">
        <v>3604592</v>
      </c>
      <c r="D8" s="44" t="s">
        <v>568</v>
      </c>
      <c r="E8" s="44" t="s">
        <v>74</v>
      </c>
      <c r="F8" s="7">
        <v>2002</v>
      </c>
      <c r="G8" s="11" t="s">
        <v>69</v>
      </c>
      <c r="H8" s="4" t="s">
        <v>19</v>
      </c>
      <c r="I8" s="71"/>
      <c r="J8" s="68"/>
      <c r="K8" s="72"/>
      <c r="L8" s="69">
        <v>6.11</v>
      </c>
      <c r="M8" s="50"/>
      <c r="N8" s="58">
        <v>25</v>
      </c>
      <c r="O8">
        <v>1</v>
      </c>
    </row>
    <row r="9" spans="1:15" ht="25" customHeight="1" x14ac:dyDescent="0.35">
      <c r="A9" s="15">
        <v>1</v>
      </c>
      <c r="B9" s="9">
        <v>2</v>
      </c>
      <c r="C9" s="31">
        <v>3604012</v>
      </c>
      <c r="D9" s="44" t="s">
        <v>566</v>
      </c>
      <c r="E9" s="44" t="s">
        <v>134</v>
      </c>
      <c r="F9" s="7">
        <v>2001</v>
      </c>
      <c r="G9" s="11" t="s">
        <v>47</v>
      </c>
      <c r="H9" s="4" t="s">
        <v>19</v>
      </c>
      <c r="I9" s="71"/>
      <c r="J9" s="68"/>
      <c r="K9" s="72"/>
      <c r="L9" s="69">
        <v>5.69</v>
      </c>
      <c r="M9" s="50"/>
      <c r="N9" s="58">
        <v>23</v>
      </c>
      <c r="O9">
        <v>2</v>
      </c>
    </row>
    <row r="10" spans="1:15" ht="25" customHeight="1" x14ac:dyDescent="0.35">
      <c r="A10" s="15">
        <v>1</v>
      </c>
      <c r="B10" s="9">
        <v>3</v>
      </c>
      <c r="C10" s="31">
        <v>3603248</v>
      </c>
      <c r="D10" s="44" t="s">
        <v>202</v>
      </c>
      <c r="E10" s="44" t="s">
        <v>43</v>
      </c>
      <c r="F10" s="7">
        <v>2001</v>
      </c>
      <c r="G10" s="11" t="s">
        <v>122</v>
      </c>
      <c r="H10" s="4" t="s">
        <v>19</v>
      </c>
      <c r="I10" s="71"/>
      <c r="J10" s="68"/>
      <c r="K10" s="72"/>
      <c r="L10" s="69">
        <v>5.67</v>
      </c>
      <c r="M10" s="50"/>
      <c r="N10" s="58">
        <v>21</v>
      </c>
      <c r="O10">
        <v>3</v>
      </c>
    </row>
    <row r="11" spans="1:15" ht="25" customHeight="1" x14ac:dyDescent="0.35">
      <c r="A11" s="15">
        <v>1</v>
      </c>
      <c r="B11" s="9">
        <v>4</v>
      </c>
      <c r="C11" s="31">
        <v>3604439</v>
      </c>
      <c r="D11" s="44" t="s">
        <v>462</v>
      </c>
      <c r="E11" s="44" t="s">
        <v>148</v>
      </c>
      <c r="F11" s="7">
        <v>2002</v>
      </c>
      <c r="G11" s="11" t="s">
        <v>69</v>
      </c>
      <c r="H11" s="4" t="s">
        <v>19</v>
      </c>
      <c r="I11" s="71"/>
      <c r="J11" s="68"/>
      <c r="K11" s="72"/>
      <c r="L11" s="69">
        <v>5.61</v>
      </c>
      <c r="M11" s="50"/>
      <c r="N11" s="58">
        <v>19</v>
      </c>
      <c r="O11">
        <v>4</v>
      </c>
    </row>
    <row r="12" spans="1:15" ht="25" customHeight="1" x14ac:dyDescent="0.35">
      <c r="B12" s="9">
        <v>5</v>
      </c>
      <c r="C12" s="31">
        <v>3604594</v>
      </c>
      <c r="D12" s="44" t="s">
        <v>325</v>
      </c>
      <c r="E12" s="44" t="s">
        <v>154</v>
      </c>
      <c r="F12" s="7">
        <v>2001</v>
      </c>
      <c r="G12" s="11" t="s">
        <v>69</v>
      </c>
      <c r="H12" s="4" t="s">
        <v>19</v>
      </c>
      <c r="I12" s="73"/>
      <c r="J12" s="73"/>
      <c r="K12" s="73"/>
      <c r="L12" s="70">
        <v>5.59</v>
      </c>
      <c r="M12" s="8"/>
      <c r="N12" s="58">
        <v>17</v>
      </c>
      <c r="O12">
        <v>5</v>
      </c>
    </row>
    <row r="13" spans="1:15" ht="25" customHeight="1" x14ac:dyDescent="0.35">
      <c r="B13" s="9">
        <v>7</v>
      </c>
      <c r="C13" s="31">
        <v>3602510</v>
      </c>
      <c r="D13" s="44" t="s">
        <v>492</v>
      </c>
      <c r="E13" s="44" t="s">
        <v>114</v>
      </c>
      <c r="F13" s="7">
        <v>2001</v>
      </c>
      <c r="G13" s="11" t="s">
        <v>22</v>
      </c>
      <c r="H13" s="4" t="s">
        <v>19</v>
      </c>
      <c r="I13" s="75">
        <v>5.47</v>
      </c>
      <c r="J13" s="75">
        <v>5.28</v>
      </c>
      <c r="K13" s="75">
        <v>5.43</v>
      </c>
      <c r="L13" s="70">
        <v>5.47</v>
      </c>
      <c r="M13" s="8"/>
      <c r="N13" s="58">
        <v>13</v>
      </c>
      <c r="O13">
        <v>7</v>
      </c>
    </row>
    <row r="14" spans="1:15" ht="25" customHeight="1" x14ac:dyDescent="0.35">
      <c r="B14" s="9">
        <v>6</v>
      </c>
      <c r="C14" s="31">
        <v>3604442</v>
      </c>
      <c r="D14" s="44" t="s">
        <v>205</v>
      </c>
      <c r="E14" s="44" t="s">
        <v>206</v>
      </c>
      <c r="F14" s="7">
        <v>2002</v>
      </c>
      <c r="G14" s="11" t="s">
        <v>69</v>
      </c>
      <c r="H14" s="4" t="s">
        <v>19</v>
      </c>
      <c r="I14" s="75">
        <v>5.29</v>
      </c>
      <c r="J14" s="67" t="s">
        <v>823</v>
      </c>
      <c r="K14" s="75">
        <v>5.47</v>
      </c>
      <c r="L14" s="70">
        <v>5.47</v>
      </c>
      <c r="M14" s="8"/>
      <c r="N14" s="58">
        <v>15</v>
      </c>
      <c r="O14">
        <v>6</v>
      </c>
    </row>
    <row r="15" spans="1:15" ht="25" customHeight="1" x14ac:dyDescent="0.35">
      <c r="B15" s="9">
        <v>8</v>
      </c>
      <c r="C15" s="31">
        <v>3603479</v>
      </c>
      <c r="D15" s="44" t="s">
        <v>512</v>
      </c>
      <c r="E15" s="44" t="s">
        <v>514</v>
      </c>
      <c r="F15" s="7">
        <v>2001</v>
      </c>
      <c r="G15" s="11" t="s">
        <v>44</v>
      </c>
      <c r="H15" s="4" t="s">
        <v>19</v>
      </c>
      <c r="I15" s="73"/>
      <c r="J15" s="73"/>
      <c r="K15" s="73"/>
      <c r="L15" s="70">
        <v>5.3</v>
      </c>
      <c r="M15" s="8"/>
      <c r="N15" s="58">
        <v>11</v>
      </c>
      <c r="O15">
        <v>8</v>
      </c>
    </row>
    <row r="16" spans="1:15" ht="25" customHeight="1" x14ac:dyDescent="0.35">
      <c r="B16" s="9">
        <v>9</v>
      </c>
      <c r="C16" s="31">
        <v>3604212</v>
      </c>
      <c r="D16" s="44" t="s">
        <v>262</v>
      </c>
      <c r="E16" s="44" t="s">
        <v>263</v>
      </c>
      <c r="F16" s="7">
        <v>2002</v>
      </c>
      <c r="G16" s="11" t="s">
        <v>55</v>
      </c>
      <c r="H16" s="4" t="s">
        <v>19</v>
      </c>
      <c r="I16" s="73"/>
      <c r="J16" s="73"/>
      <c r="K16" s="73"/>
      <c r="L16" s="70">
        <v>5.27</v>
      </c>
      <c r="M16" s="8"/>
      <c r="N16" s="58">
        <v>9</v>
      </c>
      <c r="O16">
        <v>9</v>
      </c>
    </row>
    <row r="17" spans="2:15" ht="25" customHeight="1" x14ac:dyDescent="0.35">
      <c r="B17" s="9">
        <v>10</v>
      </c>
      <c r="C17" s="31">
        <v>3604203</v>
      </c>
      <c r="D17" s="44" t="s">
        <v>200</v>
      </c>
      <c r="E17" s="44" t="s">
        <v>201</v>
      </c>
      <c r="F17" s="7">
        <v>2001</v>
      </c>
      <c r="G17" s="11" t="s">
        <v>55</v>
      </c>
      <c r="H17" s="4" t="s">
        <v>19</v>
      </c>
      <c r="I17" s="73"/>
      <c r="J17" s="73"/>
      <c r="K17" s="73"/>
      <c r="L17" s="70">
        <v>5.21</v>
      </c>
      <c r="M17" s="8"/>
      <c r="N17" s="58">
        <v>7</v>
      </c>
      <c r="O17">
        <v>10</v>
      </c>
    </row>
    <row r="18" spans="2:15" ht="25" customHeight="1" x14ac:dyDescent="0.35">
      <c r="B18" s="9">
        <v>11</v>
      </c>
      <c r="C18" s="31">
        <v>3603677</v>
      </c>
      <c r="D18" s="44" t="s">
        <v>139</v>
      </c>
      <c r="E18" s="44" t="s">
        <v>90</v>
      </c>
      <c r="F18" s="7">
        <v>2001</v>
      </c>
      <c r="G18" s="11" t="s">
        <v>72</v>
      </c>
      <c r="H18" s="4" t="s">
        <v>19</v>
      </c>
      <c r="I18" s="73"/>
      <c r="J18" s="73"/>
      <c r="K18" s="73"/>
      <c r="L18" s="70">
        <v>4.96</v>
      </c>
      <c r="M18" s="8"/>
      <c r="N18" s="58">
        <v>5</v>
      </c>
      <c r="O18">
        <v>11</v>
      </c>
    </row>
    <row r="19" spans="2:15" ht="25" customHeight="1" x14ac:dyDescent="0.35">
      <c r="B19" s="9">
        <v>12</v>
      </c>
      <c r="C19" s="31">
        <v>3603960</v>
      </c>
      <c r="D19" s="44" t="s">
        <v>281</v>
      </c>
      <c r="E19" s="44" t="s">
        <v>144</v>
      </c>
      <c r="F19" s="7">
        <v>2002</v>
      </c>
      <c r="G19" s="11" t="s">
        <v>47</v>
      </c>
      <c r="H19" s="4" t="s">
        <v>19</v>
      </c>
      <c r="I19" s="73"/>
      <c r="J19" s="73"/>
      <c r="K19" s="73"/>
      <c r="L19" s="70">
        <v>4.8499999999999996</v>
      </c>
      <c r="M19" s="8"/>
      <c r="N19" s="58">
        <v>5</v>
      </c>
      <c r="O19">
        <v>12</v>
      </c>
    </row>
    <row r="20" spans="2:15" ht="25" customHeight="1" x14ac:dyDescent="0.35">
      <c r="B20" s="9">
        <v>13</v>
      </c>
      <c r="C20" s="31">
        <v>3604496</v>
      </c>
      <c r="D20" s="44" t="s">
        <v>546</v>
      </c>
      <c r="E20" s="44" t="s">
        <v>167</v>
      </c>
      <c r="F20" s="7">
        <v>2001</v>
      </c>
      <c r="G20" s="11" t="s">
        <v>47</v>
      </c>
      <c r="H20" s="4" t="s">
        <v>19</v>
      </c>
      <c r="I20" s="73"/>
      <c r="J20" s="73"/>
      <c r="K20" s="73"/>
      <c r="L20" s="70">
        <v>4.68</v>
      </c>
      <c r="M20" s="8"/>
      <c r="N20" s="58">
        <v>5</v>
      </c>
      <c r="O20">
        <v>13</v>
      </c>
    </row>
    <row r="21" spans="2:15" ht="25" customHeight="1" x14ac:dyDescent="0.35">
      <c r="B21" s="9">
        <v>14</v>
      </c>
      <c r="C21" s="31">
        <v>3603241</v>
      </c>
      <c r="D21" s="44" t="s">
        <v>490</v>
      </c>
      <c r="E21" s="44" t="s">
        <v>175</v>
      </c>
      <c r="F21" s="7">
        <v>2001</v>
      </c>
      <c r="G21" s="11" t="s">
        <v>122</v>
      </c>
      <c r="H21" s="4" t="s">
        <v>19</v>
      </c>
      <c r="I21" s="73"/>
      <c r="J21" s="73"/>
      <c r="K21" s="73"/>
      <c r="L21" s="70">
        <v>4.4400000000000004</v>
      </c>
      <c r="M21" s="8"/>
      <c r="N21" s="58">
        <v>5</v>
      </c>
      <c r="O21">
        <v>14</v>
      </c>
    </row>
    <row r="22" spans="2:15" ht="25" customHeight="1" x14ac:dyDescent="0.35">
      <c r="B22" s="9">
        <v>15</v>
      </c>
      <c r="C22" s="31">
        <v>3604174</v>
      </c>
      <c r="D22" s="44" t="s">
        <v>314</v>
      </c>
      <c r="E22" s="44" t="s">
        <v>148</v>
      </c>
      <c r="F22" s="7">
        <v>2002</v>
      </c>
      <c r="G22" s="11" t="s">
        <v>69</v>
      </c>
      <c r="H22" s="4" t="s">
        <v>19</v>
      </c>
      <c r="I22" s="73"/>
      <c r="J22" s="73"/>
      <c r="K22" s="73"/>
      <c r="L22" s="70">
        <v>4.05</v>
      </c>
      <c r="M22" s="8"/>
      <c r="N22" s="58">
        <v>5</v>
      </c>
      <c r="O22">
        <v>15</v>
      </c>
    </row>
    <row r="23" spans="2:15" ht="25" customHeight="1" x14ac:dyDescent="0.35">
      <c r="B23" s="9">
        <v>16</v>
      </c>
      <c r="C23" s="31">
        <v>3604438</v>
      </c>
      <c r="D23" s="44" t="s">
        <v>450</v>
      </c>
      <c r="E23" s="44" t="s">
        <v>195</v>
      </c>
      <c r="F23" s="7">
        <v>2002</v>
      </c>
      <c r="G23" s="11" t="s">
        <v>69</v>
      </c>
      <c r="H23" s="4" t="s">
        <v>19</v>
      </c>
      <c r="I23" s="73"/>
      <c r="J23" s="73"/>
      <c r="K23" s="73"/>
      <c r="L23" s="70">
        <v>3.66</v>
      </c>
      <c r="M23" s="8"/>
      <c r="N23" s="58">
        <v>5</v>
      </c>
      <c r="O23">
        <v>16</v>
      </c>
    </row>
  </sheetData>
  <sortState ref="B8:L23">
    <sortCondition descending="1" ref="L8:L23"/>
  </sortState>
  <mergeCells count="26">
    <mergeCell ref="H4:I5"/>
    <mergeCell ref="K4:L5"/>
    <mergeCell ref="L6:L7"/>
    <mergeCell ref="I6:K6"/>
    <mergeCell ref="B6:B7"/>
    <mergeCell ref="C6:C7"/>
    <mergeCell ref="D6:E7"/>
    <mergeCell ref="F6:F7"/>
    <mergeCell ref="G6:G7"/>
    <mergeCell ref="H6:H7"/>
    <mergeCell ref="B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</mergeCells>
  <conditionalFormatting sqref="G1:G1048576">
    <cfRule type="containsText" dxfId="37" priority="4" operator="containsText" text="bovolone">
      <formula>NOT(ISERROR(SEARCH("bovolone",G1)))</formula>
    </cfRule>
  </conditionalFormatting>
  <conditionalFormatting sqref="J8:J11">
    <cfRule type="duplicateValues" dxfId="36" priority="8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zoomScale="84" zoomScaleNormal="84" workbookViewId="0">
      <selection activeCell="D17" sqref="D17"/>
    </sheetView>
  </sheetViews>
  <sheetFormatPr defaultRowHeight="14.5" x14ac:dyDescent="0.35"/>
  <cols>
    <col min="2" max="2" width="12.1796875" customWidth="1"/>
    <col min="3" max="3" width="18.54296875" customWidth="1"/>
    <col min="4" max="4" width="26.1796875" customWidth="1"/>
    <col min="5" max="5" width="11.26953125" customWidth="1"/>
    <col min="6" max="6" width="25.7265625" customWidth="1"/>
    <col min="7" max="7" width="11.179687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1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1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1" ht="19.5" customHeight="1" x14ac:dyDescent="0.35">
      <c r="A3" s="137"/>
      <c r="B3" s="153" t="s">
        <v>6</v>
      </c>
      <c r="C3" s="154"/>
      <c r="D3" s="12" t="s">
        <v>4</v>
      </c>
      <c r="E3" s="170"/>
      <c r="F3" s="10" t="s">
        <v>2</v>
      </c>
      <c r="G3" s="158" t="s">
        <v>3</v>
      </c>
      <c r="H3" s="159"/>
      <c r="I3" s="160"/>
      <c r="J3" s="146" t="s">
        <v>1</v>
      </c>
      <c r="K3" s="144"/>
    </row>
    <row r="4" spans="1:11" x14ac:dyDescent="0.35">
      <c r="A4" s="137"/>
      <c r="B4" s="163" t="s">
        <v>61</v>
      </c>
      <c r="C4" s="164"/>
      <c r="D4" s="167" t="s">
        <v>574</v>
      </c>
      <c r="E4" s="171"/>
      <c r="F4" s="173"/>
      <c r="G4" s="129"/>
      <c r="H4" s="129"/>
      <c r="I4" s="161"/>
      <c r="J4" s="130">
        <v>43226</v>
      </c>
      <c r="K4" s="130"/>
    </row>
    <row r="5" spans="1:11" ht="17.25" customHeight="1" x14ac:dyDescent="0.35">
      <c r="A5" s="138"/>
      <c r="B5" s="165"/>
      <c r="C5" s="166"/>
      <c r="D5" s="168"/>
      <c r="E5" s="172"/>
      <c r="F5" s="173"/>
      <c r="G5" s="129"/>
      <c r="H5" s="129"/>
      <c r="I5" s="162"/>
      <c r="J5" s="130"/>
      <c r="K5" s="130"/>
    </row>
    <row r="6" spans="1:11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625</v>
      </c>
    </row>
    <row r="7" spans="1:11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1" ht="29.15" customHeight="1" x14ac:dyDescent="0.35">
      <c r="A8" s="9">
        <v>1</v>
      </c>
      <c r="B8" s="36">
        <v>3602296</v>
      </c>
      <c r="C8" s="24" t="s">
        <v>519</v>
      </c>
      <c r="D8" s="24" t="s">
        <v>62</v>
      </c>
      <c r="E8" s="25">
        <v>2003</v>
      </c>
      <c r="F8" s="26" t="s">
        <v>37</v>
      </c>
      <c r="G8" s="27" t="s">
        <v>61</v>
      </c>
      <c r="H8" s="24"/>
      <c r="I8" s="35"/>
      <c r="J8" s="28" t="s">
        <v>613</v>
      </c>
      <c r="K8" s="54">
        <v>1</v>
      </c>
    </row>
    <row r="9" spans="1:11" ht="29.15" customHeight="1" x14ac:dyDescent="0.35">
      <c r="A9" s="9">
        <v>2</v>
      </c>
      <c r="B9" s="36">
        <v>3602287</v>
      </c>
      <c r="C9" s="24" t="s">
        <v>417</v>
      </c>
      <c r="D9" s="24" t="s">
        <v>97</v>
      </c>
      <c r="E9" s="25">
        <v>2003</v>
      </c>
      <c r="F9" s="26" t="s">
        <v>37</v>
      </c>
      <c r="G9" s="27" t="s">
        <v>61</v>
      </c>
      <c r="H9" s="24"/>
      <c r="I9" s="35"/>
      <c r="J9" s="28" t="s">
        <v>623</v>
      </c>
      <c r="K9" s="54">
        <v>2</v>
      </c>
    </row>
    <row r="10" spans="1:11" ht="29.15" customHeight="1" x14ac:dyDescent="0.35">
      <c r="A10" s="9">
        <v>3</v>
      </c>
      <c r="B10" s="36">
        <v>3602785</v>
      </c>
      <c r="C10" s="24" t="s">
        <v>214</v>
      </c>
      <c r="D10" s="24" t="s">
        <v>144</v>
      </c>
      <c r="E10" s="25">
        <v>2004</v>
      </c>
      <c r="F10" s="26" t="s">
        <v>72</v>
      </c>
      <c r="G10" s="27" t="s">
        <v>61</v>
      </c>
      <c r="H10" s="24"/>
      <c r="I10" s="35">
        <v>138</v>
      </c>
      <c r="J10" s="28" t="s">
        <v>609</v>
      </c>
      <c r="K10" s="54">
        <v>3</v>
      </c>
    </row>
    <row r="11" spans="1:11" ht="29.15" customHeight="1" x14ac:dyDescent="0.35">
      <c r="A11" s="9">
        <v>4</v>
      </c>
      <c r="B11" s="36">
        <v>3604134</v>
      </c>
      <c r="C11" s="24" t="s">
        <v>527</v>
      </c>
      <c r="D11" s="24" t="s">
        <v>112</v>
      </c>
      <c r="E11" s="25">
        <v>2003</v>
      </c>
      <c r="F11" s="26" t="s">
        <v>47</v>
      </c>
      <c r="G11" s="27" t="s">
        <v>61</v>
      </c>
      <c r="H11" s="24"/>
      <c r="I11" s="35"/>
      <c r="J11" s="28" t="s">
        <v>624</v>
      </c>
      <c r="K11" s="54">
        <v>4</v>
      </c>
    </row>
    <row r="12" spans="1:11" ht="29.15" customHeight="1" x14ac:dyDescent="0.35">
      <c r="A12" s="9">
        <v>5</v>
      </c>
      <c r="B12" s="36">
        <v>3603996</v>
      </c>
      <c r="C12" s="24" t="s">
        <v>482</v>
      </c>
      <c r="D12" s="24" t="s">
        <v>79</v>
      </c>
      <c r="E12" s="25">
        <v>2004</v>
      </c>
      <c r="F12" s="26" t="s">
        <v>47</v>
      </c>
      <c r="G12" s="27" t="s">
        <v>61</v>
      </c>
      <c r="H12" s="24"/>
      <c r="I12" s="35">
        <v>800</v>
      </c>
      <c r="J12" s="28" t="s">
        <v>617</v>
      </c>
      <c r="K12" s="54">
        <v>5</v>
      </c>
    </row>
    <row r="13" spans="1:11" ht="29.15" customHeight="1" x14ac:dyDescent="0.35">
      <c r="A13" s="9">
        <v>6</v>
      </c>
      <c r="B13" s="36">
        <v>3602447</v>
      </c>
      <c r="C13" s="24" t="s">
        <v>185</v>
      </c>
      <c r="D13" s="24" t="s">
        <v>186</v>
      </c>
      <c r="E13" s="25">
        <v>2003</v>
      </c>
      <c r="F13" s="26" t="s">
        <v>22</v>
      </c>
      <c r="G13" s="27" t="s">
        <v>61</v>
      </c>
      <c r="H13" s="24"/>
      <c r="I13" s="35">
        <v>270</v>
      </c>
      <c r="J13" s="28" t="s">
        <v>606</v>
      </c>
      <c r="K13" s="54">
        <v>6</v>
      </c>
    </row>
    <row r="14" spans="1:11" ht="29.15" customHeight="1" x14ac:dyDescent="0.35">
      <c r="A14" s="9">
        <v>7</v>
      </c>
      <c r="B14" s="36">
        <v>3603406</v>
      </c>
      <c r="C14" s="24" t="s">
        <v>397</v>
      </c>
      <c r="D14" s="24" t="s">
        <v>195</v>
      </c>
      <c r="E14" s="25">
        <v>2004</v>
      </c>
      <c r="F14" s="26" t="s">
        <v>22</v>
      </c>
      <c r="G14" s="27" t="s">
        <v>61</v>
      </c>
      <c r="H14" s="24"/>
      <c r="I14" s="35"/>
      <c r="J14" s="28" t="s">
        <v>608</v>
      </c>
      <c r="K14" s="54">
        <v>7</v>
      </c>
    </row>
    <row r="15" spans="1:11" ht="29.15" customHeight="1" x14ac:dyDescent="0.35">
      <c r="A15" s="9">
        <v>8</v>
      </c>
      <c r="B15" s="36">
        <v>3603910</v>
      </c>
      <c r="C15" s="24" t="s">
        <v>463</v>
      </c>
      <c r="D15" s="24" t="s">
        <v>181</v>
      </c>
      <c r="E15" s="25">
        <v>2003</v>
      </c>
      <c r="F15" s="26" t="s">
        <v>40</v>
      </c>
      <c r="G15" s="27" t="s">
        <v>61</v>
      </c>
      <c r="H15" s="24"/>
      <c r="I15" s="35">
        <v>856</v>
      </c>
      <c r="J15" s="28" t="s">
        <v>604</v>
      </c>
      <c r="K15" s="54">
        <v>8</v>
      </c>
    </row>
    <row r="16" spans="1:11" ht="29.15" customHeight="1" x14ac:dyDescent="0.35">
      <c r="A16" s="9">
        <v>9</v>
      </c>
      <c r="B16" s="36">
        <v>3602439</v>
      </c>
      <c r="C16" s="24" t="s">
        <v>89</v>
      </c>
      <c r="D16" s="24" t="s">
        <v>91</v>
      </c>
      <c r="E16" s="25">
        <v>2004</v>
      </c>
      <c r="F16" s="26" t="s">
        <v>22</v>
      </c>
      <c r="G16" s="27" t="s">
        <v>61</v>
      </c>
      <c r="H16" s="24"/>
      <c r="I16" s="35">
        <v>267</v>
      </c>
      <c r="J16" s="28" t="s">
        <v>605</v>
      </c>
      <c r="K16" s="54">
        <v>9</v>
      </c>
    </row>
    <row r="17" spans="1:11" ht="29.15" customHeight="1" x14ac:dyDescent="0.35">
      <c r="A17" s="9">
        <v>10</v>
      </c>
      <c r="B17" s="36">
        <v>3603365</v>
      </c>
      <c r="C17" s="24" t="s">
        <v>448</v>
      </c>
      <c r="D17" s="24" t="s">
        <v>150</v>
      </c>
      <c r="E17" s="25">
        <v>2004</v>
      </c>
      <c r="F17" s="26" t="s">
        <v>28</v>
      </c>
      <c r="G17" s="27" t="s">
        <v>61</v>
      </c>
      <c r="H17" s="24"/>
      <c r="I17" s="35">
        <v>143</v>
      </c>
      <c r="J17" s="28" t="s">
        <v>618</v>
      </c>
      <c r="K17" s="54">
        <v>10</v>
      </c>
    </row>
    <row r="18" spans="1:11" ht="29.15" customHeight="1" x14ac:dyDescent="0.35">
      <c r="A18" s="9">
        <v>11</v>
      </c>
      <c r="B18" s="36">
        <v>3603951</v>
      </c>
      <c r="C18" s="24" t="s">
        <v>255</v>
      </c>
      <c r="D18" s="24" t="s">
        <v>191</v>
      </c>
      <c r="E18" s="25">
        <v>2004</v>
      </c>
      <c r="F18" s="26" t="s">
        <v>47</v>
      </c>
      <c r="G18" s="27" t="s">
        <v>61</v>
      </c>
      <c r="H18" s="24"/>
      <c r="I18" s="35"/>
      <c r="J18" s="28" t="s">
        <v>616</v>
      </c>
      <c r="K18" s="54">
        <v>11</v>
      </c>
    </row>
    <row r="19" spans="1:11" ht="29.15" customHeight="1" x14ac:dyDescent="0.35">
      <c r="A19" s="9">
        <v>12</v>
      </c>
      <c r="B19" s="36">
        <v>3602456</v>
      </c>
      <c r="C19" s="24" t="s">
        <v>210</v>
      </c>
      <c r="D19" s="24" t="s">
        <v>90</v>
      </c>
      <c r="E19" s="25">
        <v>2004</v>
      </c>
      <c r="F19" s="26" t="s">
        <v>22</v>
      </c>
      <c r="G19" s="27" t="s">
        <v>61</v>
      </c>
      <c r="H19" s="24"/>
      <c r="I19" s="35">
        <v>264</v>
      </c>
      <c r="J19" s="28" t="s">
        <v>607</v>
      </c>
      <c r="K19" s="54">
        <v>12</v>
      </c>
    </row>
    <row r="20" spans="1:11" ht="29.15" customHeight="1" x14ac:dyDescent="0.35">
      <c r="A20" s="9">
        <v>13</v>
      </c>
      <c r="B20" s="36">
        <v>3603773</v>
      </c>
      <c r="C20" s="24" t="s">
        <v>258</v>
      </c>
      <c r="D20" s="24" t="s">
        <v>259</v>
      </c>
      <c r="E20" s="25">
        <v>2004</v>
      </c>
      <c r="F20" s="26" t="s">
        <v>101</v>
      </c>
      <c r="G20" s="27" t="s">
        <v>61</v>
      </c>
      <c r="H20" s="24"/>
      <c r="I20" s="35">
        <v>71</v>
      </c>
      <c r="J20" s="28" t="s">
        <v>619</v>
      </c>
      <c r="K20" s="54">
        <v>13</v>
      </c>
    </row>
    <row r="21" spans="1:11" ht="29.15" customHeight="1" x14ac:dyDescent="0.35">
      <c r="A21" s="9">
        <v>14</v>
      </c>
      <c r="B21" s="36">
        <v>3606909</v>
      </c>
      <c r="C21" s="24" t="s">
        <v>523</v>
      </c>
      <c r="D21" s="24" t="s">
        <v>349</v>
      </c>
      <c r="E21" s="25">
        <v>2004</v>
      </c>
      <c r="F21" s="26" t="s">
        <v>55</v>
      </c>
      <c r="G21" s="27" t="s">
        <v>61</v>
      </c>
      <c r="H21" s="24"/>
      <c r="I21" s="35">
        <v>89</v>
      </c>
      <c r="J21" s="28" t="s">
        <v>611</v>
      </c>
      <c r="K21" s="54">
        <v>14</v>
      </c>
    </row>
    <row r="22" spans="1:11" ht="29.15" customHeight="1" x14ac:dyDescent="0.35">
      <c r="A22" s="9">
        <v>15</v>
      </c>
      <c r="B22" s="36">
        <v>3602316</v>
      </c>
      <c r="C22" s="24" t="s">
        <v>375</v>
      </c>
      <c r="D22" s="24" t="s">
        <v>91</v>
      </c>
      <c r="E22" s="25">
        <v>2004</v>
      </c>
      <c r="F22" s="26" t="s">
        <v>37</v>
      </c>
      <c r="G22" s="27" t="s">
        <v>61</v>
      </c>
      <c r="H22" s="24"/>
      <c r="I22" s="35"/>
      <c r="J22" s="28" t="s">
        <v>622</v>
      </c>
      <c r="K22" s="54">
        <v>15</v>
      </c>
    </row>
    <row r="23" spans="1:11" ht="29.15" customHeight="1" x14ac:dyDescent="0.35">
      <c r="A23" s="9">
        <v>16</v>
      </c>
      <c r="B23" s="36">
        <v>3604223</v>
      </c>
      <c r="C23" s="24" t="s">
        <v>316</v>
      </c>
      <c r="D23" s="24" t="s">
        <v>239</v>
      </c>
      <c r="E23" s="25">
        <v>2003</v>
      </c>
      <c r="F23" s="26" t="s">
        <v>55</v>
      </c>
      <c r="G23" s="37" t="s">
        <v>61</v>
      </c>
      <c r="H23" s="24"/>
      <c r="I23" s="35">
        <v>301</v>
      </c>
      <c r="J23" s="28" t="s">
        <v>610</v>
      </c>
      <c r="K23" s="54">
        <v>16</v>
      </c>
    </row>
    <row r="24" spans="1:11" ht="29.15" customHeight="1" x14ac:dyDescent="0.35">
      <c r="A24" s="9">
        <v>17</v>
      </c>
      <c r="B24" s="36">
        <v>3602313</v>
      </c>
      <c r="C24" s="24" t="s">
        <v>551</v>
      </c>
      <c r="D24" s="24" t="s">
        <v>552</v>
      </c>
      <c r="E24" s="25">
        <v>2004</v>
      </c>
      <c r="F24" s="26" t="s">
        <v>37</v>
      </c>
      <c r="G24" s="27" t="s">
        <v>61</v>
      </c>
      <c r="H24" s="24"/>
      <c r="I24" s="35"/>
      <c r="J24" s="28" t="s">
        <v>615</v>
      </c>
      <c r="K24" s="54">
        <v>17</v>
      </c>
    </row>
    <row r="25" spans="1:11" ht="29.15" customHeight="1" x14ac:dyDescent="0.35">
      <c r="A25" s="9">
        <v>18</v>
      </c>
      <c r="B25" s="36">
        <v>3603775</v>
      </c>
      <c r="C25" s="24" t="s">
        <v>271</v>
      </c>
      <c r="D25" s="24" t="s">
        <v>105</v>
      </c>
      <c r="E25" s="25">
        <v>2004</v>
      </c>
      <c r="F25" s="26" t="s">
        <v>101</v>
      </c>
      <c r="G25" s="27" t="s">
        <v>61</v>
      </c>
      <c r="H25" s="24"/>
      <c r="I25" s="35">
        <v>41</v>
      </c>
      <c r="J25" s="28" t="s">
        <v>620</v>
      </c>
      <c r="K25" s="54">
        <v>18</v>
      </c>
    </row>
    <row r="26" spans="1:11" ht="29.15" customHeight="1" x14ac:dyDescent="0.35">
      <c r="A26" s="9">
        <v>19</v>
      </c>
      <c r="B26" s="36">
        <v>3602297</v>
      </c>
      <c r="C26" s="24" t="s">
        <v>528</v>
      </c>
      <c r="D26" s="24" t="s">
        <v>179</v>
      </c>
      <c r="E26" s="25">
        <v>2004</v>
      </c>
      <c r="F26" s="26" t="s">
        <v>37</v>
      </c>
      <c r="G26" s="27" t="s">
        <v>61</v>
      </c>
      <c r="H26" s="24"/>
      <c r="I26" s="35"/>
      <c r="J26" s="28" t="s">
        <v>614</v>
      </c>
      <c r="K26" s="54">
        <v>19</v>
      </c>
    </row>
    <row r="27" spans="1:11" ht="29.15" customHeight="1" x14ac:dyDescent="0.35">
      <c r="A27" s="9">
        <v>20</v>
      </c>
      <c r="B27" s="36">
        <v>3603816</v>
      </c>
      <c r="C27" s="24" t="s">
        <v>510</v>
      </c>
      <c r="D27" s="24" t="s">
        <v>511</v>
      </c>
      <c r="E27" s="25">
        <v>2004</v>
      </c>
      <c r="F27" s="26" t="s">
        <v>101</v>
      </c>
      <c r="G27" s="27" t="s">
        <v>61</v>
      </c>
      <c r="H27" s="24"/>
      <c r="I27" s="35">
        <v>34</v>
      </c>
      <c r="J27" s="28" t="s">
        <v>621</v>
      </c>
      <c r="K27" s="54">
        <v>20</v>
      </c>
    </row>
    <row r="28" spans="1:11" ht="29.15" customHeight="1" x14ac:dyDescent="0.35">
      <c r="A28" s="9">
        <v>21</v>
      </c>
      <c r="B28" s="36">
        <v>3604269</v>
      </c>
      <c r="C28" s="24" t="s">
        <v>557</v>
      </c>
      <c r="D28" s="24" t="s">
        <v>558</v>
      </c>
      <c r="E28" s="25">
        <v>2004</v>
      </c>
      <c r="F28" s="26" t="s">
        <v>55</v>
      </c>
      <c r="G28" s="27" t="s">
        <v>61</v>
      </c>
      <c r="H28" s="24"/>
      <c r="I28" s="35">
        <v>9</v>
      </c>
      <c r="J28" s="28" t="s">
        <v>612</v>
      </c>
      <c r="K28" s="54">
        <v>21</v>
      </c>
    </row>
  </sheetData>
  <sortState ref="B8:J35">
    <sortCondition ref="J8:J35"/>
  </sortState>
  <mergeCells count="28"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I6:I7"/>
    <mergeCell ref="J6:J7"/>
    <mergeCell ref="K6:K7"/>
    <mergeCell ref="G6:G7"/>
    <mergeCell ref="H6:H7"/>
    <mergeCell ref="E6:E7"/>
    <mergeCell ref="F6:F7"/>
    <mergeCell ref="A6:A7"/>
    <mergeCell ref="B6:B7"/>
    <mergeCell ref="C6:D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8"/>
  <sheetViews>
    <sheetView topLeftCell="A4" zoomScale="84" zoomScaleNormal="84" workbookViewId="0">
      <selection activeCell="C19" sqref="C19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2.7265625" style="15" customWidth="1"/>
    <col min="8" max="8" width="14.7265625" customWidth="1"/>
    <col min="9" max="9" width="14.54296875" style="15" customWidth="1"/>
    <col min="10" max="10" width="22.453125" customWidth="1"/>
    <col min="11" max="11" width="12.54296875" style="15" customWidth="1"/>
  </cols>
  <sheetData>
    <row r="1" spans="1:14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4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4" ht="19.5" customHeight="1" x14ac:dyDescent="0.35">
      <c r="A3" s="137"/>
      <c r="B3" s="153" t="s">
        <v>6</v>
      </c>
      <c r="C3" s="154"/>
      <c r="D3" s="48" t="s">
        <v>4</v>
      </c>
      <c r="E3" s="155"/>
      <c r="F3" s="18" t="s">
        <v>2</v>
      </c>
      <c r="G3" s="158" t="s">
        <v>3</v>
      </c>
      <c r="H3" s="159"/>
      <c r="I3" s="184"/>
      <c r="J3" s="146" t="s">
        <v>1</v>
      </c>
      <c r="K3" s="144"/>
    </row>
    <row r="4" spans="1:14" ht="15" customHeight="1" x14ac:dyDescent="0.35">
      <c r="A4" s="137"/>
      <c r="B4" s="163" t="s">
        <v>76</v>
      </c>
      <c r="C4" s="164"/>
      <c r="D4" s="167" t="s">
        <v>824</v>
      </c>
      <c r="E4" s="156"/>
      <c r="F4" s="128"/>
      <c r="G4" s="129"/>
      <c r="H4" s="129"/>
      <c r="I4" s="185"/>
      <c r="J4" s="130">
        <v>43226</v>
      </c>
      <c r="K4" s="130"/>
    </row>
    <row r="5" spans="1:14" ht="17.25" customHeight="1" x14ac:dyDescent="0.35">
      <c r="A5" s="138"/>
      <c r="B5" s="165"/>
      <c r="C5" s="166"/>
      <c r="D5" s="168"/>
      <c r="E5" s="157"/>
      <c r="F5" s="128"/>
      <c r="G5" s="129"/>
      <c r="H5" s="129"/>
      <c r="I5" s="186"/>
      <c r="J5" s="130"/>
      <c r="K5" s="130"/>
    </row>
    <row r="6" spans="1:14" ht="21.75" customHeight="1" x14ac:dyDescent="0.35">
      <c r="A6" s="127"/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89" t="s">
        <v>6</v>
      </c>
      <c r="H6" s="191" t="s">
        <v>825</v>
      </c>
      <c r="I6" s="192"/>
      <c r="J6" s="193"/>
      <c r="K6" s="189" t="s">
        <v>826</v>
      </c>
    </row>
    <row r="7" spans="1:14" ht="18" customHeight="1" x14ac:dyDescent="0.35">
      <c r="A7" s="127"/>
      <c r="B7" s="126"/>
      <c r="C7" s="126"/>
      <c r="D7" s="126"/>
      <c r="E7" s="126"/>
      <c r="F7" s="126"/>
      <c r="G7" s="194"/>
      <c r="H7" s="45">
        <v>1</v>
      </c>
      <c r="I7" s="45">
        <v>2</v>
      </c>
      <c r="J7" s="45">
        <v>3</v>
      </c>
      <c r="K7" s="190"/>
    </row>
    <row r="8" spans="1:14" ht="25" customHeight="1" x14ac:dyDescent="0.35">
      <c r="A8" s="3">
        <v>1</v>
      </c>
      <c r="B8" s="76">
        <v>3603964</v>
      </c>
      <c r="C8" s="77" t="s">
        <v>317</v>
      </c>
      <c r="D8" s="78" t="s">
        <v>318</v>
      </c>
      <c r="E8" s="79">
        <v>2004</v>
      </c>
      <c r="F8" s="80" t="s">
        <v>47</v>
      </c>
      <c r="G8" s="81" t="s">
        <v>76</v>
      </c>
      <c r="H8" s="85">
        <v>4.6900000000000004</v>
      </c>
      <c r="I8" s="85">
        <v>4.5199999999999996</v>
      </c>
      <c r="J8" s="86" t="s">
        <v>823</v>
      </c>
      <c r="K8" s="84">
        <v>4.6900000000000004</v>
      </c>
      <c r="L8" s="82">
        <v>1</v>
      </c>
      <c r="M8" s="45">
        <v>35</v>
      </c>
      <c r="N8" s="2">
        <v>1</v>
      </c>
    </row>
    <row r="9" spans="1:14" ht="25" customHeight="1" x14ac:dyDescent="0.35">
      <c r="A9" s="3">
        <v>2</v>
      </c>
      <c r="B9" s="76">
        <v>3605766</v>
      </c>
      <c r="C9" s="77" t="s">
        <v>427</v>
      </c>
      <c r="D9" s="78" t="s">
        <v>428</v>
      </c>
      <c r="E9" s="79">
        <v>2003</v>
      </c>
      <c r="F9" s="80" t="s">
        <v>72</v>
      </c>
      <c r="G9" s="81" t="s">
        <v>76</v>
      </c>
      <c r="H9" s="85">
        <v>3.94</v>
      </c>
      <c r="I9" s="85">
        <v>4</v>
      </c>
      <c r="J9" s="86">
        <v>4.29</v>
      </c>
      <c r="K9" s="84">
        <v>4.29</v>
      </c>
      <c r="L9" s="82">
        <v>2</v>
      </c>
      <c r="M9" s="45">
        <v>34</v>
      </c>
      <c r="N9" s="2">
        <v>2</v>
      </c>
    </row>
    <row r="10" spans="1:14" ht="25" customHeight="1" x14ac:dyDescent="0.35">
      <c r="A10" s="3">
        <v>3</v>
      </c>
      <c r="B10" s="76">
        <v>3602511</v>
      </c>
      <c r="C10" s="77" t="s">
        <v>492</v>
      </c>
      <c r="D10" s="78" t="s">
        <v>137</v>
      </c>
      <c r="E10" s="79">
        <v>2004</v>
      </c>
      <c r="F10" s="80" t="s">
        <v>22</v>
      </c>
      <c r="G10" s="81" t="s">
        <v>76</v>
      </c>
      <c r="H10" s="85">
        <v>4.13</v>
      </c>
      <c r="I10" s="85">
        <v>3.98</v>
      </c>
      <c r="J10" s="86">
        <v>4.28</v>
      </c>
      <c r="K10" s="84">
        <v>4.28</v>
      </c>
      <c r="L10" s="82">
        <v>3</v>
      </c>
      <c r="M10" s="45">
        <v>33</v>
      </c>
      <c r="N10" s="2">
        <v>3</v>
      </c>
    </row>
    <row r="11" spans="1:14" ht="25" customHeight="1" x14ac:dyDescent="0.35">
      <c r="A11" s="3">
        <v>4</v>
      </c>
      <c r="B11" s="76">
        <v>3604227</v>
      </c>
      <c r="C11" s="77" t="s">
        <v>335</v>
      </c>
      <c r="D11" s="78" t="s">
        <v>336</v>
      </c>
      <c r="E11" s="79">
        <v>2004</v>
      </c>
      <c r="F11" s="80" t="s">
        <v>55</v>
      </c>
      <c r="G11" s="81" t="s">
        <v>76</v>
      </c>
      <c r="H11" s="85">
        <v>4.17</v>
      </c>
      <c r="I11" s="85">
        <v>4.1900000000000004</v>
      </c>
      <c r="J11" s="86">
        <v>4.2699999999999996</v>
      </c>
      <c r="K11" s="84">
        <v>4.2699999999999996</v>
      </c>
      <c r="L11" s="82">
        <v>4</v>
      </c>
      <c r="M11" s="45">
        <v>32</v>
      </c>
      <c r="N11" s="2">
        <v>4</v>
      </c>
    </row>
    <row r="12" spans="1:14" ht="25" customHeight="1" x14ac:dyDescent="0.35">
      <c r="A12" s="3">
        <v>5</v>
      </c>
      <c r="B12" s="76">
        <v>3603952</v>
      </c>
      <c r="C12" s="77" t="s">
        <v>256</v>
      </c>
      <c r="D12" s="78" t="s">
        <v>160</v>
      </c>
      <c r="E12" s="79">
        <v>2003</v>
      </c>
      <c r="F12" s="80" t="s">
        <v>47</v>
      </c>
      <c r="G12" s="81" t="s">
        <v>76</v>
      </c>
      <c r="H12" s="85">
        <v>3.72</v>
      </c>
      <c r="I12" s="85">
        <v>4.09</v>
      </c>
      <c r="J12" s="86">
        <v>4.21</v>
      </c>
      <c r="K12" s="84">
        <v>4.21</v>
      </c>
      <c r="L12" s="82">
        <v>5</v>
      </c>
      <c r="M12" s="45">
        <v>31</v>
      </c>
      <c r="N12" s="2">
        <v>5</v>
      </c>
    </row>
    <row r="13" spans="1:14" ht="25" customHeight="1" x14ac:dyDescent="0.35">
      <c r="A13" s="3">
        <v>6</v>
      </c>
      <c r="B13" s="76">
        <v>3604193</v>
      </c>
      <c r="C13" s="77" t="s">
        <v>92</v>
      </c>
      <c r="D13" s="78" t="s">
        <v>93</v>
      </c>
      <c r="E13" s="79">
        <v>2003</v>
      </c>
      <c r="F13" s="80" t="s">
        <v>55</v>
      </c>
      <c r="G13" s="81" t="s">
        <v>76</v>
      </c>
      <c r="H13" s="85">
        <v>3.95</v>
      </c>
      <c r="I13" s="85">
        <v>4.18</v>
      </c>
      <c r="J13" s="86">
        <v>3.74</v>
      </c>
      <c r="K13" s="84">
        <v>4.18</v>
      </c>
      <c r="L13" s="82">
        <v>6</v>
      </c>
      <c r="M13" s="45">
        <v>30</v>
      </c>
      <c r="N13" s="2">
        <v>6</v>
      </c>
    </row>
    <row r="14" spans="1:14" ht="25" customHeight="1" x14ac:dyDescent="0.35">
      <c r="A14" s="3">
        <v>7</v>
      </c>
      <c r="B14" s="76">
        <v>3603961</v>
      </c>
      <c r="C14" s="77" t="s">
        <v>301</v>
      </c>
      <c r="D14" s="78" t="s">
        <v>302</v>
      </c>
      <c r="E14" s="79">
        <v>2003</v>
      </c>
      <c r="F14" s="80" t="s">
        <v>47</v>
      </c>
      <c r="G14" s="81" t="s">
        <v>76</v>
      </c>
      <c r="H14" s="85">
        <v>3.98</v>
      </c>
      <c r="I14" s="85">
        <v>3.93</v>
      </c>
      <c r="J14" s="86">
        <v>4.1100000000000003</v>
      </c>
      <c r="K14" s="84">
        <v>4.1100000000000003</v>
      </c>
      <c r="L14" s="82">
        <v>7</v>
      </c>
      <c r="M14" s="45">
        <v>29</v>
      </c>
      <c r="N14" s="2">
        <v>7</v>
      </c>
    </row>
    <row r="15" spans="1:14" ht="25" customHeight="1" x14ac:dyDescent="0.35">
      <c r="A15" s="3">
        <v>8</v>
      </c>
      <c r="B15" s="76">
        <v>3603238</v>
      </c>
      <c r="C15" s="77" t="s">
        <v>438</v>
      </c>
      <c r="D15" s="78" t="s">
        <v>170</v>
      </c>
      <c r="E15" s="79">
        <v>2003</v>
      </c>
      <c r="F15" s="80" t="s">
        <v>122</v>
      </c>
      <c r="G15" s="81" t="s">
        <v>76</v>
      </c>
      <c r="H15" s="85">
        <v>4.0599999999999996</v>
      </c>
      <c r="I15" s="85">
        <v>3.89</v>
      </c>
      <c r="J15" s="86">
        <v>3.97</v>
      </c>
      <c r="K15" s="84">
        <v>4.0599999999999996</v>
      </c>
      <c r="L15" s="82">
        <v>8</v>
      </c>
      <c r="M15" s="45">
        <v>28</v>
      </c>
      <c r="N15" s="2">
        <v>8</v>
      </c>
    </row>
    <row r="16" spans="1:14" ht="25" customHeight="1" x14ac:dyDescent="0.35">
      <c r="A16" s="3">
        <v>9</v>
      </c>
      <c r="B16" s="76">
        <v>3603785</v>
      </c>
      <c r="C16" s="77" t="s">
        <v>434</v>
      </c>
      <c r="D16" s="78" t="s">
        <v>435</v>
      </c>
      <c r="E16" s="79">
        <v>2003</v>
      </c>
      <c r="F16" s="80" t="s">
        <v>101</v>
      </c>
      <c r="G16" s="81" t="s">
        <v>76</v>
      </c>
      <c r="H16" s="85">
        <v>3.82</v>
      </c>
      <c r="I16" s="85">
        <v>4.05</v>
      </c>
      <c r="J16" s="86">
        <v>3.99</v>
      </c>
      <c r="K16" s="84">
        <v>4.05</v>
      </c>
      <c r="L16" s="82">
        <v>9</v>
      </c>
      <c r="M16" s="45">
        <v>27</v>
      </c>
      <c r="N16" s="2">
        <v>9</v>
      </c>
    </row>
    <row r="17" spans="1:14" ht="25" customHeight="1" x14ac:dyDescent="0.35">
      <c r="A17" s="3">
        <v>10</v>
      </c>
      <c r="B17" s="76">
        <v>3602544</v>
      </c>
      <c r="C17" s="77" t="s">
        <v>491</v>
      </c>
      <c r="D17" s="78" t="s">
        <v>82</v>
      </c>
      <c r="E17" s="79">
        <v>2004</v>
      </c>
      <c r="F17" s="80" t="s">
        <v>22</v>
      </c>
      <c r="G17" s="81" t="s">
        <v>76</v>
      </c>
      <c r="H17" s="85">
        <v>3.75</v>
      </c>
      <c r="I17" s="85">
        <v>3.43</v>
      </c>
      <c r="J17" s="86">
        <v>4.05</v>
      </c>
      <c r="K17" s="84">
        <v>4.05</v>
      </c>
      <c r="L17" s="82">
        <v>10</v>
      </c>
      <c r="M17" s="45">
        <v>26</v>
      </c>
      <c r="N17" s="2">
        <v>10</v>
      </c>
    </row>
    <row r="18" spans="1:14" ht="25" customHeight="1" x14ac:dyDescent="0.35">
      <c r="A18" s="3">
        <v>11</v>
      </c>
      <c r="B18" s="76">
        <v>3602772</v>
      </c>
      <c r="C18" s="77" t="s">
        <v>393</v>
      </c>
      <c r="D18" s="78" t="s">
        <v>80</v>
      </c>
      <c r="E18" s="79">
        <v>2003</v>
      </c>
      <c r="F18" s="80" t="s">
        <v>72</v>
      </c>
      <c r="G18" s="81" t="s">
        <v>76</v>
      </c>
      <c r="H18" s="85">
        <v>3.93</v>
      </c>
      <c r="I18" s="85">
        <v>4.04</v>
      </c>
      <c r="J18" s="86">
        <v>3.83</v>
      </c>
      <c r="K18" s="84">
        <v>4.04</v>
      </c>
      <c r="L18" s="82">
        <v>11</v>
      </c>
      <c r="M18" s="45">
        <v>25</v>
      </c>
      <c r="N18" s="2">
        <v>11</v>
      </c>
    </row>
    <row r="19" spans="1:14" ht="25" customHeight="1" x14ac:dyDescent="0.35">
      <c r="A19" s="3">
        <v>12</v>
      </c>
      <c r="B19" s="76">
        <v>3602535</v>
      </c>
      <c r="C19" s="77" t="s">
        <v>480</v>
      </c>
      <c r="D19" s="78" t="s">
        <v>80</v>
      </c>
      <c r="E19" s="79">
        <v>2003</v>
      </c>
      <c r="F19" s="80" t="s">
        <v>22</v>
      </c>
      <c r="G19" s="81" t="s">
        <v>76</v>
      </c>
      <c r="H19" s="85">
        <v>4.01</v>
      </c>
      <c r="I19" s="85">
        <v>3.78</v>
      </c>
      <c r="J19" s="86" t="s">
        <v>823</v>
      </c>
      <c r="K19" s="84">
        <v>4.01</v>
      </c>
      <c r="L19" s="82">
        <v>12</v>
      </c>
      <c r="M19" s="45">
        <v>24</v>
      </c>
      <c r="N19" s="2">
        <v>12</v>
      </c>
    </row>
    <row r="20" spans="1:14" ht="25" customHeight="1" x14ac:dyDescent="0.35">
      <c r="A20" s="3">
        <v>13</v>
      </c>
      <c r="B20" s="76">
        <v>3602486</v>
      </c>
      <c r="C20" s="77" t="s">
        <v>319</v>
      </c>
      <c r="D20" s="78" t="s">
        <v>183</v>
      </c>
      <c r="E20" s="79">
        <v>2003</v>
      </c>
      <c r="F20" s="80" t="s">
        <v>22</v>
      </c>
      <c r="G20" s="81" t="s">
        <v>76</v>
      </c>
      <c r="H20" s="85">
        <v>4</v>
      </c>
      <c r="I20" s="85">
        <v>3.98</v>
      </c>
      <c r="J20" s="86">
        <v>3.88</v>
      </c>
      <c r="K20" s="84">
        <v>4</v>
      </c>
      <c r="L20" s="82">
        <v>13</v>
      </c>
      <c r="M20" s="45">
        <v>23</v>
      </c>
      <c r="N20" s="2">
        <v>13</v>
      </c>
    </row>
    <row r="21" spans="1:14" ht="25" customHeight="1" x14ac:dyDescent="0.35">
      <c r="A21" s="3">
        <v>14</v>
      </c>
      <c r="B21" s="76">
        <v>3602283</v>
      </c>
      <c r="C21" s="77" t="s">
        <v>388</v>
      </c>
      <c r="D21" s="78" t="s">
        <v>81</v>
      </c>
      <c r="E21" s="79">
        <v>2004</v>
      </c>
      <c r="F21" s="80" t="s">
        <v>37</v>
      </c>
      <c r="G21" s="81" t="s">
        <v>76</v>
      </c>
      <c r="H21" s="85" t="s">
        <v>823</v>
      </c>
      <c r="I21" s="85">
        <v>3.98</v>
      </c>
      <c r="J21" s="86" t="s">
        <v>823</v>
      </c>
      <c r="K21" s="84">
        <v>3.98</v>
      </c>
      <c r="L21" s="82">
        <v>14</v>
      </c>
      <c r="M21" s="45">
        <v>22</v>
      </c>
      <c r="N21" s="2">
        <v>14</v>
      </c>
    </row>
    <row r="22" spans="1:14" ht="25" customHeight="1" x14ac:dyDescent="0.35">
      <c r="A22" s="3">
        <v>15</v>
      </c>
      <c r="B22" s="76">
        <v>3602737</v>
      </c>
      <c r="C22" s="77" t="s">
        <v>439</v>
      </c>
      <c r="D22" s="78" t="s">
        <v>32</v>
      </c>
      <c r="E22" s="79">
        <v>2004</v>
      </c>
      <c r="F22" s="80" t="s">
        <v>22</v>
      </c>
      <c r="G22" s="81" t="s">
        <v>76</v>
      </c>
      <c r="H22" s="85">
        <v>3.7</v>
      </c>
      <c r="I22" s="85">
        <v>3.94</v>
      </c>
      <c r="J22" s="86">
        <v>3.85</v>
      </c>
      <c r="K22" s="84">
        <v>3.94</v>
      </c>
      <c r="L22" s="82">
        <v>15</v>
      </c>
      <c r="M22" s="45">
        <v>21</v>
      </c>
      <c r="N22" s="2">
        <v>15</v>
      </c>
    </row>
    <row r="23" spans="1:14" ht="25" customHeight="1" x14ac:dyDescent="0.35">
      <c r="A23" s="3">
        <v>16</v>
      </c>
      <c r="B23" s="76">
        <v>3602412</v>
      </c>
      <c r="C23" s="77" t="s">
        <v>522</v>
      </c>
      <c r="D23" s="78" t="s">
        <v>82</v>
      </c>
      <c r="E23" s="79">
        <v>2004</v>
      </c>
      <c r="F23" s="80" t="s">
        <v>54</v>
      </c>
      <c r="G23" s="81" t="s">
        <v>76</v>
      </c>
      <c r="H23" s="85">
        <v>3.87</v>
      </c>
      <c r="I23" s="85">
        <v>3.69</v>
      </c>
      <c r="J23" s="86">
        <v>2.98</v>
      </c>
      <c r="K23" s="84">
        <v>3.87</v>
      </c>
      <c r="L23" s="82">
        <v>16</v>
      </c>
      <c r="M23" s="45">
        <v>20</v>
      </c>
      <c r="N23" s="2">
        <v>16</v>
      </c>
    </row>
    <row r="24" spans="1:14" ht="25" customHeight="1" x14ac:dyDescent="0.35">
      <c r="A24" s="3">
        <v>17</v>
      </c>
      <c r="B24" s="76">
        <v>3602401</v>
      </c>
      <c r="C24" s="77" t="s">
        <v>416</v>
      </c>
      <c r="D24" s="78" t="s">
        <v>197</v>
      </c>
      <c r="E24" s="79">
        <v>2004</v>
      </c>
      <c r="F24" s="80" t="s">
        <v>54</v>
      </c>
      <c r="G24" s="81" t="s">
        <v>76</v>
      </c>
      <c r="H24" s="85">
        <v>3.81</v>
      </c>
      <c r="I24" s="85">
        <v>3.81</v>
      </c>
      <c r="J24" s="86">
        <v>3.67</v>
      </c>
      <c r="K24" s="84">
        <v>3.81</v>
      </c>
      <c r="L24" s="82">
        <v>17</v>
      </c>
      <c r="M24" s="45">
        <v>19</v>
      </c>
      <c r="N24" s="2">
        <v>17</v>
      </c>
    </row>
    <row r="25" spans="1:14" ht="25" customHeight="1" x14ac:dyDescent="0.35">
      <c r="A25" s="3">
        <v>18</v>
      </c>
      <c r="B25" s="76">
        <v>3602298</v>
      </c>
      <c r="C25" s="77" t="s">
        <v>533</v>
      </c>
      <c r="D25" s="78" t="s">
        <v>170</v>
      </c>
      <c r="E25" s="79">
        <v>2004</v>
      </c>
      <c r="F25" s="80" t="s">
        <v>37</v>
      </c>
      <c r="G25" s="81" t="s">
        <v>76</v>
      </c>
      <c r="H25" s="85">
        <v>3.1</v>
      </c>
      <c r="I25" s="85">
        <v>3.75</v>
      </c>
      <c r="J25" s="86">
        <v>3.78</v>
      </c>
      <c r="K25" s="84">
        <v>3.78</v>
      </c>
      <c r="L25" s="82">
        <v>18</v>
      </c>
      <c r="M25" s="45">
        <v>18</v>
      </c>
      <c r="N25" s="2">
        <v>18</v>
      </c>
    </row>
    <row r="26" spans="1:14" ht="25" customHeight="1" x14ac:dyDescent="0.35">
      <c r="A26" s="3">
        <v>19</v>
      </c>
      <c r="B26" s="76">
        <v>3603999</v>
      </c>
      <c r="C26" s="77" t="s">
        <v>492</v>
      </c>
      <c r="D26" s="78" t="s">
        <v>129</v>
      </c>
      <c r="E26" s="79">
        <v>2004</v>
      </c>
      <c r="F26" s="80" t="s">
        <v>47</v>
      </c>
      <c r="G26" s="81" t="s">
        <v>76</v>
      </c>
      <c r="H26" s="85">
        <v>3.62</v>
      </c>
      <c r="I26" s="85">
        <v>3.48</v>
      </c>
      <c r="J26" s="86">
        <v>3.77</v>
      </c>
      <c r="K26" s="84">
        <v>3.77</v>
      </c>
      <c r="L26" s="82">
        <v>19</v>
      </c>
      <c r="M26" s="45">
        <v>17</v>
      </c>
      <c r="N26" s="2">
        <v>19</v>
      </c>
    </row>
    <row r="27" spans="1:14" ht="25" customHeight="1" x14ac:dyDescent="0.35">
      <c r="A27" s="3">
        <v>20</v>
      </c>
      <c r="B27" s="76">
        <v>3602491</v>
      </c>
      <c r="C27" s="77" t="s">
        <v>333</v>
      </c>
      <c r="D27" s="78" t="s">
        <v>82</v>
      </c>
      <c r="E27" s="79">
        <v>2004</v>
      </c>
      <c r="F27" s="80" t="s">
        <v>22</v>
      </c>
      <c r="G27" s="81" t="s">
        <v>76</v>
      </c>
      <c r="H27" s="85">
        <v>3.75</v>
      </c>
      <c r="I27" s="85">
        <v>3.59</v>
      </c>
      <c r="J27" s="86">
        <v>3.5</v>
      </c>
      <c r="K27" s="84">
        <v>3.75</v>
      </c>
      <c r="L27" s="82">
        <v>21</v>
      </c>
      <c r="M27" s="45">
        <v>15</v>
      </c>
      <c r="N27" s="2">
        <v>21</v>
      </c>
    </row>
    <row r="28" spans="1:14" ht="25" customHeight="1" x14ac:dyDescent="0.35">
      <c r="A28" s="3">
        <v>21</v>
      </c>
      <c r="B28" s="76">
        <v>3602273</v>
      </c>
      <c r="C28" s="77" t="s">
        <v>251</v>
      </c>
      <c r="D28" s="78" t="s">
        <v>113</v>
      </c>
      <c r="E28" s="79">
        <v>2004</v>
      </c>
      <c r="F28" s="80" t="s">
        <v>37</v>
      </c>
      <c r="G28" s="81" t="s">
        <v>76</v>
      </c>
      <c r="H28" s="85">
        <v>3.75</v>
      </c>
      <c r="I28" s="85">
        <v>3.42</v>
      </c>
      <c r="J28" s="86" t="s">
        <v>823</v>
      </c>
      <c r="K28" s="84">
        <v>3.75</v>
      </c>
      <c r="L28" s="82">
        <v>20</v>
      </c>
      <c r="M28" s="45">
        <v>16</v>
      </c>
      <c r="N28" s="2">
        <v>20</v>
      </c>
    </row>
    <row r="29" spans="1:14" ht="25" customHeight="1" x14ac:dyDescent="0.35">
      <c r="A29" s="3">
        <v>22</v>
      </c>
      <c r="B29" s="76">
        <v>3603790</v>
      </c>
      <c r="C29" s="77" t="s">
        <v>497</v>
      </c>
      <c r="D29" s="78" t="s">
        <v>160</v>
      </c>
      <c r="E29" s="79">
        <v>2004</v>
      </c>
      <c r="F29" s="80" t="s">
        <v>101</v>
      </c>
      <c r="G29" s="81" t="s">
        <v>76</v>
      </c>
      <c r="H29" s="85">
        <v>3.66</v>
      </c>
      <c r="I29" s="85">
        <v>3.47</v>
      </c>
      <c r="J29" s="86">
        <v>3.74</v>
      </c>
      <c r="K29" s="84">
        <v>3.74</v>
      </c>
      <c r="L29" s="82">
        <v>22</v>
      </c>
      <c r="M29" s="45">
        <v>14</v>
      </c>
      <c r="N29" s="2">
        <v>22</v>
      </c>
    </row>
    <row r="30" spans="1:14" ht="25" customHeight="1" x14ac:dyDescent="0.35">
      <c r="A30" s="3">
        <v>23</v>
      </c>
      <c r="B30" s="76">
        <v>3602279</v>
      </c>
      <c r="C30" s="77" t="s">
        <v>344</v>
      </c>
      <c r="D30" s="78" t="s">
        <v>213</v>
      </c>
      <c r="E30" s="79">
        <v>2004</v>
      </c>
      <c r="F30" s="80" t="s">
        <v>37</v>
      </c>
      <c r="G30" s="81" t="s">
        <v>76</v>
      </c>
      <c r="H30" s="85">
        <v>3.62</v>
      </c>
      <c r="I30" s="85">
        <v>3.49</v>
      </c>
      <c r="J30" s="86">
        <v>3.64</v>
      </c>
      <c r="K30" s="84">
        <v>3.64</v>
      </c>
      <c r="L30" s="82">
        <v>23</v>
      </c>
      <c r="M30" s="45">
        <v>13</v>
      </c>
      <c r="N30" s="2">
        <v>23</v>
      </c>
    </row>
    <row r="31" spans="1:14" ht="25" customHeight="1" x14ac:dyDescent="0.35">
      <c r="A31" s="3">
        <v>24</v>
      </c>
      <c r="B31" s="76">
        <v>3602741</v>
      </c>
      <c r="C31" s="77" t="s">
        <v>445</v>
      </c>
      <c r="D31" s="78" t="s">
        <v>446</v>
      </c>
      <c r="E31" s="79">
        <v>2004</v>
      </c>
      <c r="F31" s="80" t="s">
        <v>22</v>
      </c>
      <c r="G31" s="81" t="s">
        <v>76</v>
      </c>
      <c r="H31" s="85">
        <v>3.58</v>
      </c>
      <c r="I31" s="85">
        <v>3.17</v>
      </c>
      <c r="J31" s="86">
        <v>3.6</v>
      </c>
      <c r="K31" s="84">
        <v>3.6</v>
      </c>
      <c r="L31" s="82">
        <v>25</v>
      </c>
      <c r="M31" s="45">
        <v>11</v>
      </c>
      <c r="N31" s="2"/>
    </row>
    <row r="32" spans="1:14" ht="25" customHeight="1" x14ac:dyDescent="0.35">
      <c r="A32" s="3">
        <v>25</v>
      </c>
      <c r="B32" s="76">
        <v>3603717</v>
      </c>
      <c r="C32" s="77" t="s">
        <v>426</v>
      </c>
      <c r="D32" s="78" t="s">
        <v>334</v>
      </c>
      <c r="E32" s="79">
        <v>2004</v>
      </c>
      <c r="F32" s="80" t="s">
        <v>22</v>
      </c>
      <c r="G32" s="81" t="s">
        <v>76</v>
      </c>
      <c r="H32" s="85">
        <v>3.6</v>
      </c>
      <c r="I32" s="85">
        <v>3.56</v>
      </c>
      <c r="J32" s="86">
        <v>3.12</v>
      </c>
      <c r="K32" s="84">
        <v>3.6</v>
      </c>
      <c r="L32" s="82">
        <v>24</v>
      </c>
      <c r="M32" s="45">
        <v>12</v>
      </c>
      <c r="N32" s="2"/>
    </row>
    <row r="33" spans="1:14" ht="25" customHeight="1" x14ac:dyDescent="0.35">
      <c r="A33" s="3">
        <v>26</v>
      </c>
      <c r="B33" s="76">
        <v>3604075</v>
      </c>
      <c r="C33" s="77" t="s">
        <v>389</v>
      </c>
      <c r="D33" s="78" t="s">
        <v>291</v>
      </c>
      <c r="E33" s="79">
        <v>2004</v>
      </c>
      <c r="F33" s="80" t="s">
        <v>37</v>
      </c>
      <c r="G33" s="81" t="s">
        <v>76</v>
      </c>
      <c r="H33" s="85">
        <v>3.48</v>
      </c>
      <c r="I33" s="85">
        <v>3.5</v>
      </c>
      <c r="J33" s="86">
        <v>3.24</v>
      </c>
      <c r="K33" s="84">
        <v>3.5</v>
      </c>
      <c r="L33" s="82">
        <v>26</v>
      </c>
      <c r="M33" s="45">
        <v>10</v>
      </c>
      <c r="N33" s="2"/>
    </row>
    <row r="34" spans="1:14" ht="25" customHeight="1" x14ac:dyDescent="0.35">
      <c r="A34" s="3">
        <v>27</v>
      </c>
      <c r="B34" s="76">
        <v>3602393</v>
      </c>
      <c r="C34" s="77" t="s">
        <v>329</v>
      </c>
      <c r="D34" s="78" t="s">
        <v>330</v>
      </c>
      <c r="E34" s="79">
        <v>2004</v>
      </c>
      <c r="F34" s="80" t="s">
        <v>54</v>
      </c>
      <c r="G34" s="81" t="s">
        <v>76</v>
      </c>
      <c r="H34" s="85">
        <v>3.21</v>
      </c>
      <c r="I34" s="85">
        <v>3.08</v>
      </c>
      <c r="J34" s="86">
        <v>3.47</v>
      </c>
      <c r="K34" s="84">
        <v>3.47</v>
      </c>
      <c r="L34" s="82">
        <v>27</v>
      </c>
      <c r="M34" s="45">
        <v>9</v>
      </c>
      <c r="N34" s="2"/>
    </row>
    <row r="35" spans="1:14" ht="25" customHeight="1" x14ac:dyDescent="0.35">
      <c r="A35" s="3">
        <v>28</v>
      </c>
      <c r="B35" s="76">
        <v>3603687</v>
      </c>
      <c r="C35" s="77" t="s">
        <v>106</v>
      </c>
      <c r="D35" s="78" t="s">
        <v>108</v>
      </c>
      <c r="E35" s="79">
        <v>2003</v>
      </c>
      <c r="F35" s="80" t="s">
        <v>72</v>
      </c>
      <c r="G35" s="81" t="s">
        <v>76</v>
      </c>
      <c r="H35" s="85">
        <v>3.2</v>
      </c>
      <c r="I35" s="85">
        <v>3.38</v>
      </c>
      <c r="J35" s="86">
        <v>3.34</v>
      </c>
      <c r="K35" s="84">
        <v>3.38</v>
      </c>
      <c r="L35" s="82">
        <v>28</v>
      </c>
      <c r="M35" s="45">
        <v>8</v>
      </c>
      <c r="N35" s="2"/>
    </row>
    <row r="36" spans="1:14" ht="25" customHeight="1" x14ac:dyDescent="0.35">
      <c r="A36" s="3">
        <v>29</v>
      </c>
      <c r="B36" s="76">
        <v>3604140</v>
      </c>
      <c r="C36" s="77" t="s">
        <v>442</v>
      </c>
      <c r="D36" s="78" t="s">
        <v>109</v>
      </c>
      <c r="E36" s="79">
        <v>2004</v>
      </c>
      <c r="F36" s="80" t="s">
        <v>72</v>
      </c>
      <c r="G36" s="81" t="s">
        <v>76</v>
      </c>
      <c r="H36" s="85">
        <v>3.24</v>
      </c>
      <c r="I36" s="85">
        <v>3.18</v>
      </c>
      <c r="J36" s="86">
        <v>3.29</v>
      </c>
      <c r="K36" s="84">
        <v>3.29</v>
      </c>
      <c r="L36" s="82">
        <v>29</v>
      </c>
      <c r="M36" s="45">
        <v>7</v>
      </c>
      <c r="N36" s="2"/>
    </row>
    <row r="37" spans="1:14" ht="25" customHeight="1" x14ac:dyDescent="0.35">
      <c r="A37" s="3">
        <v>30</v>
      </c>
      <c r="B37" s="76">
        <v>3604249</v>
      </c>
      <c r="C37" s="77" t="s">
        <v>429</v>
      </c>
      <c r="D37" s="78" t="s">
        <v>430</v>
      </c>
      <c r="E37" s="79">
        <v>2004</v>
      </c>
      <c r="F37" s="80" t="s">
        <v>55</v>
      </c>
      <c r="G37" s="81" t="s">
        <v>76</v>
      </c>
      <c r="H37" s="85">
        <v>2.94</v>
      </c>
      <c r="I37" s="85">
        <v>2.81</v>
      </c>
      <c r="J37" s="86">
        <v>3.2</v>
      </c>
      <c r="K37" s="84">
        <v>3.2</v>
      </c>
      <c r="L37" s="82">
        <v>30</v>
      </c>
      <c r="M37" s="45">
        <v>6</v>
      </c>
      <c r="N37" s="2"/>
    </row>
    <row r="38" spans="1:14" ht="25" customHeight="1" x14ac:dyDescent="0.35">
      <c r="A38" s="3">
        <v>31</v>
      </c>
      <c r="B38" s="76">
        <v>3607357</v>
      </c>
      <c r="C38" s="77" t="s">
        <v>584</v>
      </c>
      <c r="D38" s="78" t="s">
        <v>330</v>
      </c>
      <c r="E38" s="79">
        <v>2004</v>
      </c>
      <c r="F38" s="80" t="s">
        <v>55</v>
      </c>
      <c r="G38" s="81" t="s">
        <v>76</v>
      </c>
      <c r="H38" s="85">
        <v>2.66</v>
      </c>
      <c r="I38" s="85">
        <v>2.8</v>
      </c>
      <c r="J38" s="86" t="s">
        <v>823</v>
      </c>
      <c r="K38" s="84">
        <v>2.8</v>
      </c>
      <c r="L38" s="82">
        <v>31</v>
      </c>
      <c r="M38" s="45">
        <v>5</v>
      </c>
      <c r="N38" s="2"/>
    </row>
  </sheetData>
  <mergeCells count="26">
    <mergeCell ref="G4:H5"/>
    <mergeCell ref="J4:K5"/>
    <mergeCell ref="H6:J6"/>
    <mergeCell ref="K6:K7"/>
    <mergeCell ref="A6:A7"/>
    <mergeCell ref="B6:B7"/>
    <mergeCell ref="C6:D7"/>
    <mergeCell ref="E6:E7"/>
    <mergeCell ref="F6:F7"/>
    <mergeCell ref="G6:G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F1:F1048576">
    <cfRule type="containsText" dxfId="35" priority="2" operator="containsText" text="bovolone">
      <formula>NOT(ISERROR(SEARCH("bovolone",F1)))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0"/>
  <sheetViews>
    <sheetView topLeftCell="A2" zoomScale="84" zoomScaleNormal="84" workbookViewId="0">
      <selection activeCell="S14" sqref="S14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6.26953125" style="57" customWidth="1"/>
    <col min="8" max="8" width="12.7265625" style="15" customWidth="1"/>
    <col min="9" max="9" width="14.7265625" customWidth="1"/>
    <col min="10" max="10" width="14.54296875" style="15" customWidth="1"/>
    <col min="11" max="11" width="15" customWidth="1"/>
    <col min="12" max="12" width="12.54296875" style="15" customWidth="1"/>
  </cols>
  <sheetData>
    <row r="1" spans="1:12" ht="29.25" customHeight="1" x14ac:dyDescent="0.35">
      <c r="A1" s="195"/>
      <c r="B1" s="195"/>
      <c r="C1" s="195"/>
      <c r="D1" s="216" t="s">
        <v>5</v>
      </c>
      <c r="E1" s="219"/>
      <c r="F1" s="219"/>
      <c r="G1" s="112"/>
      <c r="H1" s="87"/>
      <c r="I1" s="196"/>
      <c r="J1" s="197"/>
      <c r="K1" s="197"/>
      <c r="L1" s="88"/>
    </row>
    <row r="2" spans="1:12" ht="40.5" customHeight="1" x14ac:dyDescent="0.35">
      <c r="A2" s="195"/>
      <c r="B2" s="195"/>
      <c r="C2" s="195"/>
      <c r="D2" s="220" t="s">
        <v>846</v>
      </c>
      <c r="E2" s="220"/>
      <c r="F2" s="220"/>
      <c r="G2" s="113"/>
      <c r="H2" s="89"/>
      <c r="I2" s="198"/>
      <c r="J2" s="199"/>
      <c r="K2" s="199"/>
      <c r="L2" s="88"/>
    </row>
    <row r="3" spans="1:12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114"/>
      <c r="H3" s="204"/>
      <c r="I3" s="204"/>
      <c r="J3" s="204"/>
      <c r="K3" s="204"/>
      <c r="L3" s="88"/>
    </row>
    <row r="4" spans="1:12" ht="15" customHeight="1" x14ac:dyDescent="0.55000000000000004">
      <c r="A4" s="205" t="s">
        <v>29</v>
      </c>
      <c r="B4" s="195"/>
      <c r="C4" s="195"/>
      <c r="D4" s="206" t="s">
        <v>827</v>
      </c>
      <c r="E4" s="207"/>
      <c r="F4" s="208"/>
      <c r="G4" s="115"/>
      <c r="H4" s="212"/>
      <c r="I4" s="212"/>
      <c r="J4" s="212"/>
      <c r="K4" s="212"/>
      <c r="L4" s="88"/>
    </row>
    <row r="5" spans="1:12" ht="17.25" customHeight="1" x14ac:dyDescent="0.55000000000000004">
      <c r="A5" s="195"/>
      <c r="B5" s="195"/>
      <c r="C5" s="195"/>
      <c r="D5" s="209"/>
      <c r="E5" s="210"/>
      <c r="F5" s="211"/>
      <c r="G5" s="116"/>
      <c r="H5" s="212"/>
      <c r="I5" s="212"/>
      <c r="J5" s="212"/>
      <c r="K5" s="212"/>
      <c r="L5" s="88"/>
    </row>
    <row r="6" spans="1:12" ht="21.75" customHeight="1" x14ac:dyDescent="0.35">
      <c r="A6" s="213"/>
      <c r="B6" s="215" t="s">
        <v>7</v>
      </c>
      <c r="C6" s="191" t="s">
        <v>828</v>
      </c>
      <c r="D6" s="218"/>
      <c r="E6" s="215" t="s">
        <v>8</v>
      </c>
      <c r="F6" s="216" t="s">
        <v>18</v>
      </c>
      <c r="G6" s="189" t="s">
        <v>6</v>
      </c>
      <c r="H6" s="90" t="s">
        <v>829</v>
      </c>
      <c r="I6" s="91" t="s">
        <v>830</v>
      </c>
      <c r="J6" s="92" t="s">
        <v>831</v>
      </c>
      <c r="K6" s="93" t="s">
        <v>832</v>
      </c>
      <c r="L6" s="100" t="s">
        <v>829</v>
      </c>
    </row>
    <row r="7" spans="1:12" ht="18" customHeight="1" x14ac:dyDescent="0.45">
      <c r="A7" s="214"/>
      <c r="B7" s="215"/>
      <c r="C7" s="94" t="s">
        <v>833</v>
      </c>
      <c r="D7" s="94" t="s">
        <v>834</v>
      </c>
      <c r="E7" s="215"/>
      <c r="F7" s="217"/>
      <c r="G7" s="194"/>
      <c r="H7" s="95"/>
      <c r="I7" s="95"/>
      <c r="J7" s="96"/>
      <c r="K7" s="97"/>
      <c r="L7" s="98"/>
    </row>
    <row r="8" spans="1:12" ht="25" customHeight="1" x14ac:dyDescent="0.35">
      <c r="A8" s="50">
        <v>1</v>
      </c>
      <c r="B8" s="76">
        <v>3604003</v>
      </c>
      <c r="C8" s="77" t="s">
        <v>524</v>
      </c>
      <c r="D8" s="78" t="s">
        <v>53</v>
      </c>
      <c r="E8" s="79">
        <v>2000</v>
      </c>
      <c r="F8" s="80" t="s">
        <v>47</v>
      </c>
      <c r="G8" s="81" t="s">
        <v>29</v>
      </c>
      <c r="H8" s="117">
        <v>1</v>
      </c>
      <c r="I8" s="102">
        <v>3</v>
      </c>
      <c r="J8" s="103">
        <v>1.64</v>
      </c>
      <c r="K8" s="101">
        <v>1</v>
      </c>
      <c r="L8" s="104">
        <v>20</v>
      </c>
    </row>
    <row r="9" spans="1:12" ht="25" customHeight="1" x14ac:dyDescent="0.35">
      <c r="A9" s="50">
        <v>2</v>
      </c>
      <c r="B9" s="76">
        <v>3604254</v>
      </c>
      <c r="C9" s="77" t="s">
        <v>500</v>
      </c>
      <c r="D9" s="78" t="s">
        <v>88</v>
      </c>
      <c r="E9" s="79">
        <v>1999</v>
      </c>
      <c r="F9" s="80" t="s">
        <v>55</v>
      </c>
      <c r="G9" s="81" t="s">
        <v>29</v>
      </c>
      <c r="H9" s="118">
        <v>1</v>
      </c>
      <c r="I9" s="102">
        <v>1</v>
      </c>
      <c r="J9" s="103">
        <v>1.61</v>
      </c>
      <c r="K9" s="101">
        <v>2</v>
      </c>
      <c r="L9" s="104">
        <v>17</v>
      </c>
    </row>
    <row r="10" spans="1:12" ht="25" customHeight="1" x14ac:dyDescent="0.35">
      <c r="A10" s="50">
        <v>3</v>
      </c>
      <c r="B10" s="76">
        <v>3602388</v>
      </c>
      <c r="C10" s="77" t="s">
        <v>240</v>
      </c>
      <c r="D10" s="78" t="s">
        <v>126</v>
      </c>
      <c r="E10" s="79">
        <v>1999</v>
      </c>
      <c r="F10" s="80" t="s">
        <v>54</v>
      </c>
      <c r="G10" s="81" t="s">
        <v>29</v>
      </c>
      <c r="H10" s="119">
        <v>2</v>
      </c>
      <c r="I10" s="102">
        <v>2</v>
      </c>
      <c r="J10" s="103">
        <v>1.58</v>
      </c>
      <c r="K10" s="101">
        <v>3</v>
      </c>
      <c r="L10" s="104">
        <v>14</v>
      </c>
    </row>
    <row r="11" spans="1:12" ht="25" customHeight="1" x14ac:dyDescent="0.35">
      <c r="A11" s="50">
        <v>4</v>
      </c>
      <c r="B11" s="76">
        <v>3602500</v>
      </c>
      <c r="C11" s="77" t="s">
        <v>422</v>
      </c>
      <c r="D11" s="78" t="s">
        <v>112</v>
      </c>
      <c r="E11" s="79">
        <v>2000</v>
      </c>
      <c r="F11" s="80" t="s">
        <v>22</v>
      </c>
      <c r="G11" s="81" t="s">
        <v>29</v>
      </c>
      <c r="H11" s="117">
        <v>2</v>
      </c>
      <c r="I11" s="102">
        <v>3</v>
      </c>
      <c r="J11" s="103">
        <v>1.55</v>
      </c>
      <c r="K11" s="101">
        <v>4</v>
      </c>
      <c r="L11" s="104">
        <v>11</v>
      </c>
    </row>
    <row r="12" spans="1:12" ht="25" customHeight="1" x14ac:dyDescent="0.35">
      <c r="A12" s="50">
        <v>5</v>
      </c>
      <c r="B12" s="76">
        <v>3603678</v>
      </c>
      <c r="C12" s="77" t="s">
        <v>247</v>
      </c>
      <c r="D12" s="78" t="s">
        <v>182</v>
      </c>
      <c r="E12" s="79">
        <v>1999</v>
      </c>
      <c r="F12" s="80" t="s">
        <v>72</v>
      </c>
      <c r="G12" s="81" t="s">
        <v>29</v>
      </c>
      <c r="H12" s="117">
        <v>2</v>
      </c>
      <c r="I12" s="102">
        <v>2</v>
      </c>
      <c r="J12" s="103">
        <v>1.45</v>
      </c>
      <c r="K12" s="101">
        <v>5</v>
      </c>
      <c r="L12" s="104">
        <v>8</v>
      </c>
    </row>
    <row r="13" spans="1:12" ht="25" customHeight="1" x14ac:dyDescent="0.35">
      <c r="A13" s="50">
        <v>6</v>
      </c>
      <c r="B13" s="76">
        <v>3604263</v>
      </c>
      <c r="C13" s="77" t="s">
        <v>536</v>
      </c>
      <c r="D13" s="78" t="s">
        <v>175</v>
      </c>
      <c r="E13" s="79">
        <v>1999</v>
      </c>
      <c r="F13" s="80" t="s">
        <v>55</v>
      </c>
      <c r="G13" s="81" t="s">
        <v>29</v>
      </c>
      <c r="H13" s="117">
        <v>1</v>
      </c>
      <c r="I13" s="102">
        <v>0</v>
      </c>
      <c r="J13" s="103">
        <v>1.4</v>
      </c>
      <c r="K13" s="101">
        <v>6</v>
      </c>
      <c r="L13" s="104">
        <v>5</v>
      </c>
    </row>
    <row r="20" spans="18:18" x14ac:dyDescent="0.35">
      <c r="R20" s="79"/>
    </row>
  </sheetData>
  <mergeCells count="16">
    <mergeCell ref="G6:G7"/>
    <mergeCell ref="A1:C2"/>
    <mergeCell ref="I1:K2"/>
    <mergeCell ref="A3:C3"/>
    <mergeCell ref="D3:F3"/>
    <mergeCell ref="H3:K3"/>
    <mergeCell ref="A4:C5"/>
    <mergeCell ref="D4:F5"/>
    <mergeCell ref="H4:K5"/>
    <mergeCell ref="A6:A7"/>
    <mergeCell ref="B6:B7"/>
    <mergeCell ref="E6:E7"/>
    <mergeCell ref="F6:F7"/>
    <mergeCell ref="C6:D6"/>
    <mergeCell ref="D1:F1"/>
    <mergeCell ref="D2:F2"/>
  </mergeCells>
  <conditionalFormatting sqref="F1:F1048576 G1:G5 G8:G1048576">
    <cfRule type="containsText" dxfId="34" priority="1" operator="containsText" text="bovolone">
      <formula>NOT(ISERROR(SEARCH("bovolone",F1)))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25"/>
  <sheetViews>
    <sheetView zoomScale="84" zoomScaleNormal="84" workbookViewId="0">
      <selection activeCell="D20" sqref="D20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2" ht="29.25" customHeight="1" x14ac:dyDescent="0.35">
      <c r="A1" s="195"/>
      <c r="B1" s="195"/>
      <c r="C1" s="195"/>
      <c r="D1" s="216" t="s">
        <v>5</v>
      </c>
      <c r="E1" s="219"/>
      <c r="F1" s="219"/>
      <c r="G1" s="87"/>
      <c r="H1" s="196"/>
      <c r="I1" s="197"/>
      <c r="J1" s="197"/>
      <c r="K1" s="88"/>
    </row>
    <row r="2" spans="1:12" ht="40.5" customHeight="1" x14ac:dyDescent="0.35">
      <c r="A2" s="195"/>
      <c r="B2" s="195"/>
      <c r="C2" s="195"/>
      <c r="D2" s="220" t="s">
        <v>846</v>
      </c>
      <c r="E2" s="220"/>
      <c r="F2" s="220"/>
      <c r="G2" s="89"/>
      <c r="H2" s="198"/>
      <c r="I2" s="199"/>
      <c r="J2" s="199"/>
      <c r="K2" s="88"/>
    </row>
    <row r="3" spans="1:12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04"/>
      <c r="H3" s="204"/>
      <c r="I3" s="204"/>
      <c r="J3" s="204"/>
      <c r="K3" s="88"/>
    </row>
    <row r="4" spans="1:12" ht="15" customHeight="1" x14ac:dyDescent="0.35">
      <c r="A4" s="205" t="s">
        <v>836</v>
      </c>
      <c r="B4" s="195"/>
      <c r="C4" s="195"/>
      <c r="D4" s="206" t="s">
        <v>827</v>
      </c>
      <c r="E4" s="207"/>
      <c r="F4" s="208"/>
      <c r="G4" s="212"/>
      <c r="H4" s="212"/>
      <c r="I4" s="212"/>
      <c r="J4" s="212"/>
      <c r="K4" s="88"/>
    </row>
    <row r="5" spans="1:12" ht="17.25" customHeight="1" x14ac:dyDescent="0.35">
      <c r="A5" s="195"/>
      <c r="B5" s="195"/>
      <c r="C5" s="195"/>
      <c r="D5" s="209"/>
      <c r="E5" s="210"/>
      <c r="F5" s="211"/>
      <c r="G5" s="212"/>
      <c r="H5" s="212"/>
      <c r="I5" s="212"/>
      <c r="J5" s="212"/>
      <c r="K5" s="88"/>
    </row>
    <row r="6" spans="1:12" ht="21.75" customHeight="1" x14ac:dyDescent="0.35">
      <c r="A6" s="213"/>
      <c r="B6" s="215" t="s">
        <v>7</v>
      </c>
      <c r="C6" s="191" t="s">
        <v>828</v>
      </c>
      <c r="D6" s="218"/>
      <c r="E6" s="215" t="s">
        <v>8</v>
      </c>
      <c r="F6" s="216" t="s">
        <v>18</v>
      </c>
      <c r="G6" s="189" t="s">
        <v>6</v>
      </c>
      <c r="H6" s="90" t="s">
        <v>829</v>
      </c>
      <c r="I6" s="91" t="s">
        <v>830</v>
      </c>
      <c r="J6" s="92" t="s">
        <v>831</v>
      </c>
      <c r="K6" s="93" t="s">
        <v>832</v>
      </c>
      <c r="L6" s="88"/>
    </row>
    <row r="7" spans="1:12" ht="18" customHeight="1" x14ac:dyDescent="0.45">
      <c r="A7" s="214"/>
      <c r="B7" s="189"/>
      <c r="C7" s="74" t="s">
        <v>833</v>
      </c>
      <c r="D7" s="74" t="s">
        <v>834</v>
      </c>
      <c r="E7" s="189"/>
      <c r="F7" s="223"/>
      <c r="G7" s="194"/>
      <c r="H7" s="95"/>
      <c r="I7" s="95"/>
      <c r="J7" s="96"/>
      <c r="K7" s="97"/>
      <c r="L7" s="98"/>
    </row>
    <row r="8" spans="1:12" ht="25" customHeight="1" x14ac:dyDescent="0.35">
      <c r="A8" s="178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2"/>
    </row>
    <row r="9" spans="1:12" ht="25" customHeight="1" x14ac:dyDescent="0.45">
      <c r="A9" s="50">
        <v>1</v>
      </c>
      <c r="B9" s="76">
        <v>3603684</v>
      </c>
      <c r="C9" s="78" t="s">
        <v>224</v>
      </c>
      <c r="D9" s="78" t="s">
        <v>80</v>
      </c>
      <c r="E9" s="79">
        <v>2001</v>
      </c>
      <c r="F9" s="121" t="s">
        <v>72</v>
      </c>
      <c r="G9" s="111" t="s">
        <v>38</v>
      </c>
      <c r="H9" s="99">
        <v>2</v>
      </c>
      <c r="I9" s="95">
        <v>3</v>
      </c>
      <c r="J9" s="120">
        <v>1.57</v>
      </c>
      <c r="K9" s="101">
        <v>1</v>
      </c>
      <c r="L9" s="104">
        <v>20</v>
      </c>
    </row>
    <row r="10" spans="1:12" ht="25" customHeight="1" x14ac:dyDescent="0.45">
      <c r="A10" s="50">
        <v>2</v>
      </c>
      <c r="B10" s="76">
        <v>3604103</v>
      </c>
      <c r="C10" s="78" t="s">
        <v>526</v>
      </c>
      <c r="D10" s="78" t="s">
        <v>152</v>
      </c>
      <c r="E10" s="79">
        <v>2001</v>
      </c>
      <c r="F10" s="121" t="s">
        <v>47</v>
      </c>
      <c r="G10" s="111" t="s">
        <v>38</v>
      </c>
      <c r="H10" s="99">
        <v>3</v>
      </c>
      <c r="I10" s="95">
        <v>5</v>
      </c>
      <c r="J10" s="120">
        <v>1.4</v>
      </c>
      <c r="K10" s="101">
        <v>2</v>
      </c>
      <c r="L10" s="104">
        <v>17</v>
      </c>
    </row>
    <row r="11" spans="1:12" ht="25" customHeight="1" x14ac:dyDescent="0.45">
      <c r="A11" s="50">
        <v>3</v>
      </c>
      <c r="B11" s="76">
        <v>3602464</v>
      </c>
      <c r="C11" s="78" t="s">
        <v>236</v>
      </c>
      <c r="D11" s="78" t="s">
        <v>237</v>
      </c>
      <c r="E11" s="79">
        <v>2001</v>
      </c>
      <c r="F11" s="121" t="s">
        <v>22</v>
      </c>
      <c r="G11" s="111" t="s">
        <v>38</v>
      </c>
      <c r="H11" s="99">
        <v>2</v>
      </c>
      <c r="I11" s="95">
        <v>2</v>
      </c>
      <c r="J11" s="120">
        <v>1.37</v>
      </c>
      <c r="K11" s="101">
        <v>3</v>
      </c>
      <c r="L11" s="104">
        <v>14</v>
      </c>
    </row>
    <row r="12" spans="1:12" ht="25" customHeight="1" x14ac:dyDescent="0.45">
      <c r="A12" s="50">
        <v>4</v>
      </c>
      <c r="B12" s="76">
        <v>3603718</v>
      </c>
      <c r="C12" s="78" t="s">
        <v>244</v>
      </c>
      <c r="D12" s="78" t="s">
        <v>245</v>
      </c>
      <c r="E12" s="79">
        <v>2001</v>
      </c>
      <c r="F12" s="121" t="s">
        <v>22</v>
      </c>
      <c r="G12" s="111" t="s">
        <v>38</v>
      </c>
      <c r="H12" s="99">
        <v>1</v>
      </c>
      <c r="I12" s="95">
        <v>1</v>
      </c>
      <c r="J12" s="120">
        <v>1.34</v>
      </c>
      <c r="K12" s="101">
        <v>4</v>
      </c>
      <c r="L12" s="104">
        <v>11</v>
      </c>
    </row>
    <row r="13" spans="1:12" ht="25" customHeight="1" x14ac:dyDescent="0.45">
      <c r="A13" s="50">
        <v>5</v>
      </c>
      <c r="B13" s="76">
        <v>3604208</v>
      </c>
      <c r="C13" s="78" t="s">
        <v>257</v>
      </c>
      <c r="D13" s="78" t="s">
        <v>216</v>
      </c>
      <c r="E13" s="79">
        <v>2002</v>
      </c>
      <c r="F13" s="121" t="s">
        <v>55</v>
      </c>
      <c r="G13" s="111" t="s">
        <v>38</v>
      </c>
      <c r="H13" s="99">
        <v>1</v>
      </c>
      <c r="I13" s="95">
        <v>3</v>
      </c>
      <c r="J13" s="120">
        <v>1.31</v>
      </c>
      <c r="K13" s="101">
        <v>5</v>
      </c>
      <c r="L13" s="104">
        <v>8</v>
      </c>
    </row>
    <row r="14" spans="1:12" ht="25" customHeight="1" x14ac:dyDescent="0.45">
      <c r="A14" s="50">
        <v>6</v>
      </c>
      <c r="B14" s="76">
        <v>3603244</v>
      </c>
      <c r="C14" s="78" t="s">
        <v>501</v>
      </c>
      <c r="D14" s="78" t="s">
        <v>503</v>
      </c>
      <c r="E14" s="79">
        <v>2001</v>
      </c>
      <c r="F14" s="121" t="s">
        <v>122</v>
      </c>
      <c r="G14" s="111" t="s">
        <v>38</v>
      </c>
      <c r="H14" s="99">
        <v>1</v>
      </c>
      <c r="I14" s="95">
        <v>0</v>
      </c>
      <c r="J14" s="120">
        <v>1.2</v>
      </c>
      <c r="K14" s="101">
        <v>6</v>
      </c>
      <c r="L14" s="104">
        <v>5</v>
      </c>
    </row>
    <row r="15" spans="1:12" ht="25" customHeight="1" x14ac:dyDescent="0.45">
      <c r="A15" s="8"/>
      <c r="B15" s="76">
        <v>3603967</v>
      </c>
      <c r="C15" s="78" t="s">
        <v>326</v>
      </c>
      <c r="D15" s="78" t="s">
        <v>327</v>
      </c>
      <c r="E15" s="79">
        <v>2001</v>
      </c>
      <c r="F15" s="121" t="s">
        <v>47</v>
      </c>
      <c r="G15" s="111" t="s">
        <v>38</v>
      </c>
      <c r="H15" s="99">
        <v>3</v>
      </c>
      <c r="I15" s="95">
        <v>4</v>
      </c>
      <c r="J15" s="120">
        <v>1.2</v>
      </c>
      <c r="K15" s="101">
        <v>7</v>
      </c>
      <c r="L15" s="104">
        <v>5</v>
      </c>
    </row>
    <row r="16" spans="1:12" ht="25" customHeight="1" x14ac:dyDescent="0.45">
      <c r="A16" s="8"/>
      <c r="B16" s="76">
        <v>3607246</v>
      </c>
      <c r="C16" s="78" t="s">
        <v>35</v>
      </c>
      <c r="D16" s="78" t="s">
        <v>36</v>
      </c>
      <c r="E16" s="79">
        <v>2001</v>
      </c>
      <c r="F16" s="121" t="s">
        <v>37</v>
      </c>
      <c r="G16" s="111" t="s">
        <v>38</v>
      </c>
      <c r="H16" s="99"/>
      <c r="I16" s="95"/>
      <c r="J16" s="120" t="s">
        <v>835</v>
      </c>
      <c r="K16" s="101"/>
      <c r="L16" s="104"/>
    </row>
    <row r="17" spans="1:12" ht="25" customHeight="1" x14ac:dyDescent="0.35">
      <c r="A17" s="178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</row>
    <row r="18" spans="1:12" ht="25" customHeight="1" x14ac:dyDescent="0.45">
      <c r="A18" s="8"/>
      <c r="B18" s="76">
        <v>3602552</v>
      </c>
      <c r="C18" s="78" t="s">
        <v>543</v>
      </c>
      <c r="D18" s="78" t="s">
        <v>162</v>
      </c>
      <c r="E18" s="79">
        <v>2000</v>
      </c>
      <c r="F18" s="121" t="s">
        <v>22</v>
      </c>
      <c r="G18" s="111" t="s">
        <v>56</v>
      </c>
      <c r="H18" s="99">
        <v>2</v>
      </c>
      <c r="I18" s="95">
        <v>1</v>
      </c>
      <c r="J18" s="120">
        <v>1.4</v>
      </c>
      <c r="K18" s="101">
        <v>1</v>
      </c>
      <c r="L18" s="104">
        <v>20</v>
      </c>
    </row>
    <row r="19" spans="1:12" ht="25" customHeight="1" x14ac:dyDescent="0.45">
      <c r="A19" s="8"/>
      <c r="B19" s="76">
        <v>3602506</v>
      </c>
      <c r="C19" s="78" t="s">
        <v>366</v>
      </c>
      <c r="D19" s="78" t="s">
        <v>146</v>
      </c>
      <c r="E19" s="79">
        <v>2000</v>
      </c>
      <c r="F19" s="121" t="s">
        <v>22</v>
      </c>
      <c r="G19" s="111" t="s">
        <v>56</v>
      </c>
      <c r="H19" s="99">
        <v>2</v>
      </c>
      <c r="I19" s="95">
        <v>2</v>
      </c>
      <c r="J19" s="120">
        <v>1.28</v>
      </c>
      <c r="K19" s="101">
        <v>2</v>
      </c>
      <c r="L19" s="104">
        <v>17</v>
      </c>
    </row>
    <row r="20" spans="1:12" ht="25" customHeight="1" x14ac:dyDescent="0.45">
      <c r="A20" s="8"/>
      <c r="B20" s="76">
        <v>3603957</v>
      </c>
      <c r="C20" s="78" t="s">
        <v>267</v>
      </c>
      <c r="D20" s="78" t="s">
        <v>57</v>
      </c>
      <c r="E20" s="79">
        <v>2000</v>
      </c>
      <c r="F20" s="121" t="s">
        <v>47</v>
      </c>
      <c r="G20" s="111" t="s">
        <v>56</v>
      </c>
      <c r="H20" s="99">
        <v>1</v>
      </c>
      <c r="I20" s="95">
        <v>0</v>
      </c>
      <c r="J20" s="120">
        <v>1.2</v>
      </c>
      <c r="K20" s="101">
        <v>3</v>
      </c>
      <c r="L20" s="104">
        <v>14</v>
      </c>
    </row>
    <row r="21" spans="1:12" ht="25" customHeight="1" x14ac:dyDescent="0.35">
      <c r="A21" s="178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2"/>
    </row>
    <row r="22" spans="1:12" ht="25" customHeight="1" x14ac:dyDescent="0.45">
      <c r="A22" s="8"/>
      <c r="B22" s="76">
        <v>3602248</v>
      </c>
      <c r="C22" s="78" t="s">
        <v>394</v>
      </c>
      <c r="D22" s="78" t="s">
        <v>395</v>
      </c>
      <c r="E22" s="79">
        <v>1992</v>
      </c>
      <c r="F22" s="121" t="s">
        <v>22</v>
      </c>
      <c r="G22" s="111" t="s">
        <v>68</v>
      </c>
      <c r="H22" s="99">
        <v>1</v>
      </c>
      <c r="I22" s="95">
        <v>0</v>
      </c>
      <c r="J22" s="120">
        <v>1.4</v>
      </c>
      <c r="K22" s="101">
        <v>1</v>
      </c>
      <c r="L22" s="104">
        <v>20</v>
      </c>
    </row>
    <row r="23" spans="1:12" ht="25" customHeight="1" x14ac:dyDescent="0.45">
      <c r="A23" s="8"/>
      <c r="B23" s="76">
        <v>3603236</v>
      </c>
      <c r="C23" s="78" t="s">
        <v>405</v>
      </c>
      <c r="D23" s="78" t="s">
        <v>406</v>
      </c>
      <c r="E23" s="79">
        <v>1995</v>
      </c>
      <c r="F23" s="121" t="s">
        <v>122</v>
      </c>
      <c r="G23" s="111" t="s">
        <v>68</v>
      </c>
      <c r="H23" s="99">
        <v>2</v>
      </c>
      <c r="I23" s="95">
        <v>1</v>
      </c>
      <c r="J23" s="120">
        <v>1.34</v>
      </c>
      <c r="K23" s="101">
        <v>2</v>
      </c>
      <c r="L23" s="104">
        <v>17</v>
      </c>
    </row>
    <row r="24" spans="1:12" ht="25" customHeight="1" x14ac:dyDescent="0.45">
      <c r="A24" s="8"/>
      <c r="B24" s="76">
        <v>3602411</v>
      </c>
      <c r="C24" s="78" t="s">
        <v>516</v>
      </c>
      <c r="D24" s="78" t="s">
        <v>517</v>
      </c>
      <c r="E24" s="79">
        <v>1993</v>
      </c>
      <c r="F24" s="121" t="s">
        <v>54</v>
      </c>
      <c r="G24" s="111" t="s">
        <v>68</v>
      </c>
      <c r="H24" s="99">
        <v>2</v>
      </c>
      <c r="I24" s="95">
        <v>1</v>
      </c>
      <c r="J24" s="120">
        <v>1.31</v>
      </c>
      <c r="K24" s="101">
        <v>3</v>
      </c>
      <c r="L24" s="104">
        <v>14</v>
      </c>
    </row>
    <row r="25" spans="1:12" ht="25" customHeight="1" x14ac:dyDescent="0.45">
      <c r="A25" s="8"/>
      <c r="B25" s="76">
        <v>3602422</v>
      </c>
      <c r="C25" s="78" t="s">
        <v>331</v>
      </c>
      <c r="D25" s="78" t="s">
        <v>332</v>
      </c>
      <c r="E25" s="79">
        <v>1998</v>
      </c>
      <c r="F25" s="121" t="s">
        <v>54</v>
      </c>
      <c r="G25" s="111" t="s">
        <v>68</v>
      </c>
      <c r="H25" s="99">
        <v>1</v>
      </c>
      <c r="I25" s="95">
        <v>1</v>
      </c>
      <c r="J25" s="120">
        <v>1.28</v>
      </c>
      <c r="K25" s="101">
        <v>4</v>
      </c>
      <c r="L25" s="104">
        <v>11</v>
      </c>
    </row>
  </sheetData>
  <mergeCells count="19">
    <mergeCell ref="A8:L8"/>
    <mergeCell ref="A17:L17"/>
    <mergeCell ref="A21:L21"/>
    <mergeCell ref="A4:C5"/>
    <mergeCell ref="D4:F5"/>
    <mergeCell ref="G4:J5"/>
    <mergeCell ref="A6:A7"/>
    <mergeCell ref="B6:B7"/>
    <mergeCell ref="C6:D6"/>
    <mergeCell ref="E6:E7"/>
    <mergeCell ref="F6:F7"/>
    <mergeCell ref="G6:G7"/>
    <mergeCell ref="A1:C2"/>
    <mergeCell ref="D1:F1"/>
    <mergeCell ref="H1:J2"/>
    <mergeCell ref="D2:F2"/>
    <mergeCell ref="A3:C3"/>
    <mergeCell ref="D3:F3"/>
    <mergeCell ref="G3:J3"/>
  </mergeCells>
  <conditionalFormatting sqref="F1:F7 F9:F16 F18:F20 F22:F1048576">
    <cfRule type="containsText" dxfId="33" priority="1" operator="containsText" text="bovolone">
      <formula>NOT(ISERROR(SEARCH("bovolone",F1)))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19"/>
  <sheetViews>
    <sheetView zoomScale="84" zoomScaleNormal="84" workbookViewId="0">
      <selection activeCell="D12" sqref="D12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2" ht="29.25" customHeight="1" x14ac:dyDescent="0.35">
      <c r="A1" s="195"/>
      <c r="B1" s="195"/>
      <c r="C1" s="195"/>
      <c r="D1" s="216" t="s">
        <v>5</v>
      </c>
      <c r="E1" s="219"/>
      <c r="F1" s="219"/>
      <c r="G1" s="87"/>
      <c r="H1" s="196"/>
      <c r="I1" s="197"/>
      <c r="J1" s="197"/>
      <c r="K1" s="88"/>
    </row>
    <row r="2" spans="1:12" ht="40.5" customHeight="1" x14ac:dyDescent="0.35">
      <c r="A2" s="195"/>
      <c r="B2" s="195"/>
      <c r="C2" s="195"/>
      <c r="D2" s="220" t="s">
        <v>846</v>
      </c>
      <c r="E2" s="220"/>
      <c r="F2" s="220"/>
      <c r="G2" s="89"/>
      <c r="H2" s="198"/>
      <c r="I2" s="199"/>
      <c r="J2" s="199"/>
      <c r="K2" s="88"/>
    </row>
    <row r="3" spans="1:12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04"/>
      <c r="H3" s="204"/>
      <c r="I3" s="204"/>
      <c r="J3" s="204"/>
      <c r="K3" s="88"/>
    </row>
    <row r="4" spans="1:12" ht="15" customHeight="1" x14ac:dyDescent="0.35">
      <c r="A4" s="205" t="s">
        <v>837</v>
      </c>
      <c r="B4" s="195"/>
      <c r="C4" s="195"/>
      <c r="D4" s="206" t="s">
        <v>827</v>
      </c>
      <c r="E4" s="207"/>
      <c r="F4" s="208"/>
      <c r="G4" s="212"/>
      <c r="H4" s="212"/>
      <c r="I4" s="212"/>
      <c r="J4" s="212"/>
      <c r="K4" s="88"/>
    </row>
    <row r="5" spans="1:12" ht="17.25" customHeight="1" x14ac:dyDescent="0.35">
      <c r="A5" s="195"/>
      <c r="B5" s="195"/>
      <c r="C5" s="195"/>
      <c r="D5" s="209"/>
      <c r="E5" s="210"/>
      <c r="F5" s="211"/>
      <c r="G5" s="212"/>
      <c r="H5" s="212"/>
      <c r="I5" s="212"/>
      <c r="J5" s="212"/>
      <c r="K5" s="88"/>
    </row>
    <row r="6" spans="1:12" ht="21.75" customHeight="1" x14ac:dyDescent="0.35">
      <c r="A6" s="213"/>
      <c r="B6" s="215" t="s">
        <v>7</v>
      </c>
      <c r="C6" s="191" t="s">
        <v>828</v>
      </c>
      <c r="D6" s="218"/>
      <c r="E6" s="215" t="s">
        <v>8</v>
      </c>
      <c r="F6" s="216" t="s">
        <v>18</v>
      </c>
      <c r="G6" s="189" t="s">
        <v>6</v>
      </c>
      <c r="H6" s="90" t="s">
        <v>829</v>
      </c>
      <c r="I6" s="91" t="s">
        <v>830</v>
      </c>
      <c r="J6" s="92" t="s">
        <v>831</v>
      </c>
      <c r="K6" s="93" t="s">
        <v>832</v>
      </c>
      <c r="L6" s="88"/>
    </row>
    <row r="7" spans="1:12" ht="18" customHeight="1" x14ac:dyDescent="0.45">
      <c r="A7" s="226"/>
      <c r="B7" s="189"/>
      <c r="C7" s="74" t="s">
        <v>833</v>
      </c>
      <c r="D7" s="74" t="s">
        <v>834</v>
      </c>
      <c r="E7" s="189"/>
      <c r="F7" s="223"/>
      <c r="G7" s="227"/>
      <c r="H7" s="107"/>
      <c r="I7" s="107"/>
      <c r="J7" s="108"/>
      <c r="K7" s="109"/>
      <c r="L7" s="110"/>
    </row>
    <row r="8" spans="1:12" ht="25" customHeight="1" x14ac:dyDescent="0.35">
      <c r="A8" s="181" t="s">
        <v>48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5"/>
    </row>
    <row r="9" spans="1:12" ht="25" customHeight="1" x14ac:dyDescent="0.35">
      <c r="A9" s="50">
        <v>1</v>
      </c>
      <c r="B9" s="76">
        <v>3602498</v>
      </c>
      <c r="C9" s="78" t="s">
        <v>346</v>
      </c>
      <c r="D9" s="78" t="s">
        <v>347</v>
      </c>
      <c r="E9" s="79">
        <v>1970</v>
      </c>
      <c r="F9" s="121" t="s">
        <v>22</v>
      </c>
      <c r="G9" s="111" t="s">
        <v>48</v>
      </c>
      <c r="H9" s="105">
        <v>1</v>
      </c>
      <c r="I9" s="102">
        <v>0</v>
      </c>
      <c r="J9" s="120">
        <v>1.25</v>
      </c>
      <c r="K9" s="101">
        <v>1</v>
      </c>
      <c r="L9" s="104">
        <v>20</v>
      </c>
    </row>
    <row r="10" spans="1:12" ht="25" customHeight="1" x14ac:dyDescent="0.35">
      <c r="A10" s="50">
        <v>2</v>
      </c>
      <c r="B10" s="76">
        <v>3602976</v>
      </c>
      <c r="C10" s="78" t="s">
        <v>361</v>
      </c>
      <c r="D10" s="78" t="s">
        <v>131</v>
      </c>
      <c r="E10" s="79">
        <v>1966</v>
      </c>
      <c r="F10" s="121" t="s">
        <v>47</v>
      </c>
      <c r="G10" s="111" t="s">
        <v>48</v>
      </c>
      <c r="H10" s="105">
        <v>2</v>
      </c>
      <c r="I10" s="102">
        <v>2</v>
      </c>
      <c r="J10" s="120">
        <v>1.25</v>
      </c>
      <c r="K10" s="101">
        <v>2</v>
      </c>
      <c r="L10" s="104">
        <v>17</v>
      </c>
    </row>
    <row r="11" spans="1:12" ht="25" customHeight="1" x14ac:dyDescent="0.35">
      <c r="A11" s="50">
        <v>3</v>
      </c>
      <c r="B11" s="76">
        <v>3602466</v>
      </c>
      <c r="C11" s="78" t="s">
        <v>242</v>
      </c>
      <c r="D11" s="78" t="s">
        <v>168</v>
      </c>
      <c r="E11" s="79">
        <v>1972</v>
      </c>
      <c r="F11" s="121" t="s">
        <v>22</v>
      </c>
      <c r="G11" s="111" t="s">
        <v>48</v>
      </c>
      <c r="H11" s="105">
        <v>1</v>
      </c>
      <c r="I11" s="102">
        <v>0</v>
      </c>
      <c r="J11" s="120">
        <v>1.1000000000000001</v>
      </c>
      <c r="K11" s="101">
        <v>3</v>
      </c>
      <c r="L11" s="104">
        <v>14</v>
      </c>
    </row>
    <row r="12" spans="1:12" ht="25" customHeight="1" x14ac:dyDescent="0.35">
      <c r="A12" s="50">
        <v>4</v>
      </c>
      <c r="B12" s="76">
        <v>3603409</v>
      </c>
      <c r="C12" s="78" t="s">
        <v>145</v>
      </c>
      <c r="D12" s="78" t="s">
        <v>147</v>
      </c>
      <c r="E12" s="79">
        <v>1966</v>
      </c>
      <c r="F12" s="121" t="s">
        <v>69</v>
      </c>
      <c r="G12" s="111" t="s">
        <v>48</v>
      </c>
      <c r="H12" s="105">
        <v>3</v>
      </c>
      <c r="I12" s="102">
        <v>2</v>
      </c>
      <c r="J12" s="120">
        <v>1.1000000000000001</v>
      </c>
      <c r="K12" s="101">
        <v>4</v>
      </c>
      <c r="L12" s="104">
        <v>11</v>
      </c>
    </row>
    <row r="13" spans="1:12" ht="25" customHeight="1" x14ac:dyDescent="0.35">
      <c r="A13" s="50">
        <v>5</v>
      </c>
      <c r="B13" s="76">
        <v>3602444</v>
      </c>
      <c r="C13" s="78" t="s">
        <v>169</v>
      </c>
      <c r="D13" s="78" t="s">
        <v>171</v>
      </c>
      <c r="E13" s="79">
        <v>1965</v>
      </c>
      <c r="F13" s="121" t="s">
        <v>22</v>
      </c>
      <c r="G13" s="111" t="s">
        <v>48</v>
      </c>
      <c r="H13" s="105">
        <v>2</v>
      </c>
      <c r="I13" s="102">
        <v>1</v>
      </c>
      <c r="J13" s="120">
        <v>1.05</v>
      </c>
      <c r="K13" s="101">
        <v>5</v>
      </c>
      <c r="L13" s="104">
        <v>8</v>
      </c>
    </row>
    <row r="14" spans="1:12" ht="25" customHeight="1" x14ac:dyDescent="0.35">
      <c r="A14" s="50">
        <v>6</v>
      </c>
      <c r="B14" s="76">
        <v>3602521</v>
      </c>
      <c r="C14" s="78" t="s">
        <v>421</v>
      </c>
      <c r="D14" s="78" t="s">
        <v>198</v>
      </c>
      <c r="E14" s="79">
        <v>1973</v>
      </c>
      <c r="F14" s="121" t="s">
        <v>22</v>
      </c>
      <c r="G14" s="111" t="s">
        <v>48</v>
      </c>
      <c r="H14" s="105">
        <v>2</v>
      </c>
      <c r="I14" s="102">
        <v>1</v>
      </c>
      <c r="J14" s="120">
        <v>1.05</v>
      </c>
      <c r="K14" s="101">
        <v>5</v>
      </c>
      <c r="L14" s="104">
        <v>8</v>
      </c>
    </row>
    <row r="15" spans="1:12" ht="25" customHeight="1" x14ac:dyDescent="0.35">
      <c r="A15" s="50">
        <v>7</v>
      </c>
      <c r="B15" s="76">
        <v>3602505</v>
      </c>
      <c r="C15" s="78" t="s">
        <v>353</v>
      </c>
      <c r="D15" s="78" t="s">
        <v>354</v>
      </c>
      <c r="E15" s="79">
        <v>1971</v>
      </c>
      <c r="F15" s="121" t="s">
        <v>22</v>
      </c>
      <c r="G15" s="111" t="s">
        <v>48</v>
      </c>
      <c r="H15" s="105">
        <v>1</v>
      </c>
      <c r="I15" s="102">
        <v>0</v>
      </c>
      <c r="J15" s="120">
        <v>0.95</v>
      </c>
      <c r="K15" s="101">
        <v>7</v>
      </c>
      <c r="L15" s="104">
        <v>5</v>
      </c>
    </row>
    <row r="16" spans="1:12" ht="25" customHeight="1" x14ac:dyDescent="0.35">
      <c r="A16" s="50">
        <v>8</v>
      </c>
      <c r="B16" s="76">
        <v>3602545</v>
      </c>
      <c r="C16" s="78" t="s">
        <v>545</v>
      </c>
      <c r="D16" s="78" t="s">
        <v>159</v>
      </c>
      <c r="E16" s="79">
        <v>1971</v>
      </c>
      <c r="F16" s="121" t="s">
        <v>22</v>
      </c>
      <c r="G16" s="111" t="s">
        <v>48</v>
      </c>
      <c r="H16" s="105">
        <v>1</v>
      </c>
      <c r="I16" s="102">
        <v>0</v>
      </c>
      <c r="J16" s="120">
        <v>0.95</v>
      </c>
      <c r="K16" s="101">
        <v>7</v>
      </c>
      <c r="L16" s="104">
        <v>5</v>
      </c>
    </row>
    <row r="17" spans="1:12" ht="25" customHeight="1" x14ac:dyDescent="0.35">
      <c r="A17" s="50">
        <v>9</v>
      </c>
      <c r="B17" s="76">
        <v>3602537</v>
      </c>
      <c r="C17" s="78" t="s">
        <v>478</v>
      </c>
      <c r="D17" s="78" t="s">
        <v>264</v>
      </c>
      <c r="E17" s="79">
        <v>1969</v>
      </c>
      <c r="F17" s="121" t="s">
        <v>22</v>
      </c>
      <c r="G17" s="111" t="s">
        <v>48</v>
      </c>
      <c r="H17" s="105">
        <v>2</v>
      </c>
      <c r="I17" s="102">
        <v>1</v>
      </c>
      <c r="J17" s="120">
        <v>0.95</v>
      </c>
      <c r="K17" s="101">
        <v>9</v>
      </c>
      <c r="L17" s="104">
        <v>5</v>
      </c>
    </row>
    <row r="18" spans="1:12" ht="25" customHeight="1" x14ac:dyDescent="0.35">
      <c r="A18" s="181" t="s">
        <v>102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5"/>
    </row>
    <row r="19" spans="1:12" ht="25" customHeight="1" x14ac:dyDescent="0.35">
      <c r="A19" s="8"/>
      <c r="B19" s="76">
        <v>3604008</v>
      </c>
      <c r="C19" s="78" t="s">
        <v>547</v>
      </c>
      <c r="D19" s="78" t="s">
        <v>548</v>
      </c>
      <c r="E19" s="79">
        <v>1974</v>
      </c>
      <c r="F19" s="121" t="s">
        <v>47</v>
      </c>
      <c r="G19" s="111" t="s">
        <v>102</v>
      </c>
      <c r="H19" s="105">
        <v>1</v>
      </c>
      <c r="I19" s="102">
        <v>0</v>
      </c>
      <c r="J19" s="120">
        <v>1.1000000000000001</v>
      </c>
      <c r="K19" s="101">
        <v>1</v>
      </c>
      <c r="L19" s="104">
        <v>20</v>
      </c>
    </row>
  </sheetData>
  <mergeCells count="18">
    <mergeCell ref="A8:L8"/>
    <mergeCell ref="A18:L18"/>
    <mergeCell ref="A4:C5"/>
    <mergeCell ref="D4:F5"/>
    <mergeCell ref="G4:J5"/>
    <mergeCell ref="A6:A7"/>
    <mergeCell ref="B6:B7"/>
    <mergeCell ref="C6:D6"/>
    <mergeCell ref="E6:E7"/>
    <mergeCell ref="F6:F7"/>
    <mergeCell ref="G6:G7"/>
    <mergeCell ref="A1:C2"/>
    <mergeCell ref="D1:F1"/>
    <mergeCell ref="H1:J2"/>
    <mergeCell ref="D2:F2"/>
    <mergeCell ref="A3:C3"/>
    <mergeCell ref="D3:F3"/>
    <mergeCell ref="G3:J3"/>
  </mergeCells>
  <conditionalFormatting sqref="F1:F7 F9:F17 F19:F1048576">
    <cfRule type="containsText" dxfId="32" priority="1" operator="containsText" text="bovolone">
      <formula>NOT(ISERROR(SEARCH("bovolone",F1)))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32"/>
  <sheetViews>
    <sheetView zoomScale="84" zoomScaleNormal="84" workbookViewId="0">
      <selection activeCell="E12" sqref="E12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66</v>
      </c>
      <c r="B4" s="195"/>
      <c r="C4" s="195"/>
      <c r="D4" s="206" t="s">
        <v>840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215"/>
      <c r="C7" s="94" t="s">
        <v>833</v>
      </c>
      <c r="D7" s="94" t="s">
        <v>834</v>
      </c>
      <c r="E7" s="215"/>
      <c r="F7" s="215"/>
      <c r="G7" s="215"/>
      <c r="H7" s="45">
        <v>1</v>
      </c>
      <c r="I7" s="45">
        <v>2</v>
      </c>
      <c r="J7" s="45">
        <v>3</v>
      </c>
      <c r="K7" s="237"/>
      <c r="L7" s="215"/>
      <c r="M7" s="215"/>
      <c r="N7" s="2"/>
    </row>
    <row r="8" spans="1:14" ht="25" customHeight="1" x14ac:dyDescent="0.35">
      <c r="A8" s="50">
        <v>1</v>
      </c>
      <c r="B8" s="78">
        <v>3602245</v>
      </c>
      <c r="C8" s="78" t="s">
        <v>260</v>
      </c>
      <c r="D8" s="78" t="s">
        <v>195</v>
      </c>
      <c r="E8" s="79">
        <v>1987</v>
      </c>
      <c r="F8" s="121" t="s">
        <v>22</v>
      </c>
      <c r="G8" s="81" t="s">
        <v>66</v>
      </c>
      <c r="H8" s="82" t="s">
        <v>575</v>
      </c>
      <c r="I8" s="82" t="s">
        <v>575</v>
      </c>
      <c r="J8" s="82" t="s">
        <v>575</v>
      </c>
      <c r="K8" s="84">
        <v>9.11</v>
      </c>
      <c r="L8" s="82"/>
      <c r="M8" s="45"/>
      <c r="N8" s="2">
        <v>30</v>
      </c>
    </row>
    <row r="9" spans="1:14" ht="25" customHeight="1" x14ac:dyDescent="0.35">
      <c r="A9" s="50">
        <v>2</v>
      </c>
      <c r="B9" s="78">
        <v>3603796</v>
      </c>
      <c r="C9" s="78" t="s">
        <v>176</v>
      </c>
      <c r="D9" s="79" t="s">
        <v>79</v>
      </c>
      <c r="E9" s="79">
        <v>1998</v>
      </c>
      <c r="F9" s="121" t="s">
        <v>101</v>
      </c>
      <c r="G9" s="78" t="s">
        <v>66</v>
      </c>
      <c r="H9" s="82" t="s">
        <v>575</v>
      </c>
      <c r="I9" s="82" t="s">
        <v>575</v>
      </c>
      <c r="J9" s="82" t="s">
        <v>575</v>
      </c>
      <c r="K9" s="84">
        <v>9.0399999999999991</v>
      </c>
      <c r="L9" s="82"/>
      <c r="M9" s="45"/>
      <c r="N9" s="2">
        <v>29</v>
      </c>
    </row>
    <row r="10" spans="1:14" ht="25" customHeight="1" x14ac:dyDescent="0.35">
      <c r="A10" s="50">
        <v>3</v>
      </c>
      <c r="B10" s="78">
        <v>3607351</v>
      </c>
      <c r="C10" s="78" t="s">
        <v>578</v>
      </c>
      <c r="D10" s="79" t="s">
        <v>180</v>
      </c>
      <c r="E10" s="79">
        <v>1987</v>
      </c>
      <c r="F10" s="121" t="s">
        <v>22</v>
      </c>
      <c r="G10" s="78" t="s">
        <v>66</v>
      </c>
      <c r="H10" s="82"/>
      <c r="I10" s="82"/>
      <c r="J10" s="82"/>
      <c r="K10" s="84">
        <v>8.92</v>
      </c>
      <c r="L10" s="82"/>
      <c r="M10" s="45"/>
      <c r="N10" s="2">
        <v>28</v>
      </c>
    </row>
    <row r="11" spans="1:14" ht="25" customHeight="1" x14ac:dyDescent="0.35">
      <c r="A11" s="50">
        <v>4</v>
      </c>
      <c r="B11" s="78">
        <v>3604258</v>
      </c>
      <c r="C11" s="78" t="s">
        <v>515</v>
      </c>
      <c r="D11" s="79" t="s">
        <v>112</v>
      </c>
      <c r="E11" s="79">
        <v>1995</v>
      </c>
      <c r="F11" s="121" t="s">
        <v>55</v>
      </c>
      <c r="G11" s="78" t="s">
        <v>66</v>
      </c>
      <c r="H11" s="82"/>
      <c r="I11" s="82"/>
      <c r="J11" s="82"/>
      <c r="K11" s="84">
        <v>8.9</v>
      </c>
      <c r="L11" s="82"/>
      <c r="M11" s="45"/>
      <c r="N11" s="2">
        <v>27</v>
      </c>
    </row>
    <row r="12" spans="1:14" ht="25" customHeight="1" x14ac:dyDescent="0.35">
      <c r="A12" s="50">
        <v>5</v>
      </c>
      <c r="B12" s="78">
        <v>3602410</v>
      </c>
      <c r="C12" s="78" t="s">
        <v>516</v>
      </c>
      <c r="D12" s="79" t="s">
        <v>156</v>
      </c>
      <c r="E12" s="79">
        <v>1996</v>
      </c>
      <c r="F12" s="121" t="s">
        <v>54</v>
      </c>
      <c r="G12" s="78" t="s">
        <v>66</v>
      </c>
      <c r="H12" s="82"/>
      <c r="I12" s="82"/>
      <c r="J12" s="82"/>
      <c r="K12" s="84">
        <v>8.2100000000000009</v>
      </c>
      <c r="L12" s="82"/>
      <c r="M12" s="45"/>
      <c r="N12" s="2">
        <v>26</v>
      </c>
    </row>
    <row r="13" spans="1:14" ht="25" customHeight="1" x14ac:dyDescent="0.35">
      <c r="A13" s="50">
        <v>6</v>
      </c>
      <c r="B13" s="78">
        <v>3602387</v>
      </c>
      <c r="C13" s="78" t="s">
        <v>219</v>
      </c>
      <c r="D13" s="79" t="s">
        <v>191</v>
      </c>
      <c r="E13" s="79">
        <v>1995</v>
      </c>
      <c r="F13" s="121" t="s">
        <v>54</v>
      </c>
      <c r="G13" s="78" t="s">
        <v>66</v>
      </c>
      <c r="H13" s="82"/>
      <c r="I13" s="82"/>
      <c r="J13" s="82"/>
      <c r="K13" s="84">
        <v>8.18</v>
      </c>
      <c r="L13" s="82"/>
      <c r="M13" s="45"/>
      <c r="N13" s="2">
        <v>25</v>
      </c>
    </row>
    <row r="14" spans="1:14" ht="25" customHeight="1" x14ac:dyDescent="0.35">
      <c r="A14" s="50">
        <v>7</v>
      </c>
      <c r="B14" s="78">
        <v>3602978</v>
      </c>
      <c r="C14" s="78" t="s">
        <v>531</v>
      </c>
      <c r="D14" s="79" t="s">
        <v>187</v>
      </c>
      <c r="E14" s="79">
        <v>1993</v>
      </c>
      <c r="F14" s="121" t="s">
        <v>47</v>
      </c>
      <c r="G14" s="78" t="s">
        <v>66</v>
      </c>
      <c r="H14" s="82"/>
      <c r="I14" s="82"/>
      <c r="J14" s="82"/>
      <c r="K14" s="84">
        <v>8.0399999999999991</v>
      </c>
      <c r="L14" s="82"/>
      <c r="M14" s="45"/>
      <c r="N14" s="2">
        <v>24</v>
      </c>
    </row>
    <row r="15" spans="1:14" ht="25" customHeight="1" x14ac:dyDescent="0.35">
      <c r="A15" s="50">
        <v>8</v>
      </c>
      <c r="B15" s="78">
        <v>3602405</v>
      </c>
      <c r="C15" s="78" t="s">
        <v>460</v>
      </c>
      <c r="D15" s="79" t="s">
        <v>53</v>
      </c>
      <c r="E15" s="79">
        <v>1994</v>
      </c>
      <c r="F15" s="121" t="s">
        <v>54</v>
      </c>
      <c r="G15" s="78" t="s">
        <v>66</v>
      </c>
      <c r="H15" s="82"/>
      <c r="I15" s="82"/>
      <c r="J15" s="82"/>
      <c r="K15" s="84">
        <v>7.88</v>
      </c>
      <c r="L15" s="82"/>
      <c r="M15" s="45"/>
      <c r="N15" s="2">
        <v>23</v>
      </c>
    </row>
    <row r="16" spans="1:14" ht="25" customHeight="1" x14ac:dyDescent="0.35">
      <c r="A16" s="50">
        <v>9</v>
      </c>
      <c r="B16" s="78">
        <v>3603239</v>
      </c>
      <c r="C16" s="78" t="s">
        <v>444</v>
      </c>
      <c r="D16" s="79" t="s">
        <v>163</v>
      </c>
      <c r="E16" s="79">
        <v>1997</v>
      </c>
      <c r="F16" s="121" t="s">
        <v>122</v>
      </c>
      <c r="G16" s="78" t="s">
        <v>66</v>
      </c>
      <c r="H16" s="83"/>
      <c r="I16" s="83"/>
      <c r="J16" s="83"/>
      <c r="K16" s="84">
        <v>7.75</v>
      </c>
      <c r="L16" s="82"/>
      <c r="M16" s="45"/>
      <c r="N16" s="2">
        <v>22</v>
      </c>
    </row>
    <row r="17" spans="1:14" ht="25" customHeight="1" x14ac:dyDescent="0.35">
      <c r="A17" s="50">
        <v>10</v>
      </c>
      <c r="B17" s="78">
        <v>3602249</v>
      </c>
      <c r="C17" s="78" t="s">
        <v>396</v>
      </c>
      <c r="D17" s="79" t="s">
        <v>187</v>
      </c>
      <c r="E17" s="79">
        <v>1995</v>
      </c>
      <c r="F17" s="121" t="s">
        <v>22</v>
      </c>
      <c r="G17" s="78" t="s">
        <v>66</v>
      </c>
      <c r="H17" s="82"/>
      <c r="I17" s="82"/>
      <c r="J17" s="82"/>
      <c r="K17" s="84">
        <v>7.51</v>
      </c>
      <c r="L17" s="82"/>
      <c r="M17" s="45"/>
      <c r="N17" s="2">
        <v>21</v>
      </c>
    </row>
    <row r="18" spans="1:14" ht="25" customHeight="1" x14ac:dyDescent="0.35">
      <c r="A18" s="50">
        <v>11</v>
      </c>
      <c r="B18" s="78">
        <v>3603989</v>
      </c>
      <c r="C18" s="78" t="s">
        <v>455</v>
      </c>
      <c r="D18" s="79" t="s">
        <v>75</v>
      </c>
      <c r="E18" s="79">
        <v>1994</v>
      </c>
      <c r="F18" s="121" t="s">
        <v>47</v>
      </c>
      <c r="G18" s="78" t="s">
        <v>66</v>
      </c>
      <c r="H18" s="82"/>
      <c r="I18" s="82"/>
      <c r="J18" s="82"/>
      <c r="K18" s="84">
        <v>7.47</v>
      </c>
      <c r="L18" s="82"/>
      <c r="M18" s="45"/>
      <c r="N18" s="2">
        <v>20</v>
      </c>
    </row>
    <row r="19" spans="1:14" ht="25" customHeight="1" x14ac:dyDescent="0.35">
      <c r="A19" s="50">
        <v>12</v>
      </c>
      <c r="B19" s="78">
        <v>3604071</v>
      </c>
      <c r="C19" s="78" t="s">
        <v>496</v>
      </c>
      <c r="D19" s="79" t="s">
        <v>179</v>
      </c>
      <c r="E19" s="79">
        <v>1992</v>
      </c>
      <c r="F19" s="121" t="s">
        <v>54</v>
      </c>
      <c r="G19" s="78" t="s">
        <v>66</v>
      </c>
      <c r="H19" s="82"/>
      <c r="I19" s="82"/>
      <c r="J19" s="82"/>
      <c r="K19" s="84">
        <v>7.32</v>
      </c>
      <c r="L19" s="82"/>
      <c r="M19" s="45"/>
      <c r="N19" s="2">
        <v>19</v>
      </c>
    </row>
    <row r="20" spans="1:14" ht="25" customHeight="1" x14ac:dyDescent="0.35">
      <c r="A20" s="50">
        <v>13</v>
      </c>
      <c r="B20" s="78">
        <v>3604517</v>
      </c>
      <c r="C20" s="78" t="s">
        <v>481</v>
      </c>
      <c r="D20" s="79" t="s">
        <v>53</v>
      </c>
      <c r="E20" s="79">
        <v>1997</v>
      </c>
      <c r="F20" s="121" t="s">
        <v>47</v>
      </c>
      <c r="G20" s="78" t="s">
        <v>66</v>
      </c>
      <c r="H20" s="82"/>
      <c r="I20" s="82"/>
      <c r="J20" s="82"/>
      <c r="K20" s="84">
        <v>7.27</v>
      </c>
      <c r="L20" s="82"/>
      <c r="M20" s="45"/>
      <c r="N20" s="2">
        <v>18</v>
      </c>
    </row>
    <row r="21" spans="1:14" ht="25" customHeight="1" x14ac:dyDescent="0.35">
      <c r="A21" s="50">
        <v>14</v>
      </c>
      <c r="B21" s="78">
        <v>3602416</v>
      </c>
      <c r="C21" s="78" t="s">
        <v>544</v>
      </c>
      <c r="D21" s="79" t="s">
        <v>144</v>
      </c>
      <c r="E21" s="79">
        <v>1996</v>
      </c>
      <c r="F21" s="121" t="s">
        <v>54</v>
      </c>
      <c r="G21" s="78" t="s">
        <v>66</v>
      </c>
      <c r="H21" s="82"/>
      <c r="I21" s="82"/>
      <c r="J21" s="82"/>
      <c r="K21" s="84">
        <v>7.21</v>
      </c>
      <c r="L21" s="82"/>
      <c r="M21" s="45"/>
      <c r="N21" s="2">
        <v>17</v>
      </c>
    </row>
    <row r="22" spans="1:14" ht="25" customHeight="1" x14ac:dyDescent="0.35">
      <c r="A22" s="50">
        <v>15</v>
      </c>
      <c r="B22" s="78">
        <v>3604246</v>
      </c>
      <c r="C22" s="78" t="s">
        <v>418</v>
      </c>
      <c r="D22" s="79" t="s">
        <v>419</v>
      </c>
      <c r="E22" s="79">
        <v>1998</v>
      </c>
      <c r="F22" s="121" t="s">
        <v>55</v>
      </c>
      <c r="G22" s="78" t="s">
        <v>66</v>
      </c>
      <c r="H22" s="82"/>
      <c r="I22" s="82"/>
      <c r="J22" s="82"/>
      <c r="K22" s="84">
        <v>7.16</v>
      </c>
      <c r="L22" s="82"/>
      <c r="M22" s="45"/>
      <c r="N22" s="2">
        <v>16</v>
      </c>
    </row>
    <row r="23" spans="1:14" ht="25" customHeight="1" x14ac:dyDescent="0.35">
      <c r="A23" s="50">
        <v>16</v>
      </c>
      <c r="B23" s="78">
        <v>3604507</v>
      </c>
      <c r="C23" s="78" t="s">
        <v>484</v>
      </c>
      <c r="D23" s="79" t="s">
        <v>90</v>
      </c>
      <c r="E23" s="79">
        <v>1997</v>
      </c>
      <c r="F23" s="121" t="s">
        <v>72</v>
      </c>
      <c r="G23" s="78" t="s">
        <v>66</v>
      </c>
      <c r="H23" s="82"/>
      <c r="I23" s="82"/>
      <c r="J23" s="82"/>
      <c r="K23" s="84">
        <v>7.14</v>
      </c>
      <c r="L23" s="82"/>
      <c r="M23" s="45"/>
      <c r="N23" s="2">
        <v>15</v>
      </c>
    </row>
    <row r="24" spans="1:14" ht="25" customHeight="1" x14ac:dyDescent="0.35">
      <c r="A24" s="50">
        <v>17</v>
      </c>
      <c r="B24" s="78">
        <v>3603215</v>
      </c>
      <c r="C24" s="78" t="s">
        <v>398</v>
      </c>
      <c r="D24" s="79" t="s">
        <v>399</v>
      </c>
      <c r="E24" s="79">
        <v>1986</v>
      </c>
      <c r="F24" s="121" t="s">
        <v>122</v>
      </c>
      <c r="G24" s="78" t="s">
        <v>66</v>
      </c>
      <c r="H24" s="83"/>
      <c r="I24" s="83"/>
      <c r="J24" s="83"/>
      <c r="K24" s="84">
        <v>7.1</v>
      </c>
      <c r="L24" s="82"/>
      <c r="M24" s="45"/>
      <c r="N24" s="2">
        <v>14</v>
      </c>
    </row>
    <row r="25" spans="1:14" ht="25" customHeight="1" x14ac:dyDescent="0.35">
      <c r="A25" s="50">
        <v>18</v>
      </c>
      <c r="B25" s="78">
        <v>3603237</v>
      </c>
      <c r="C25" s="78" t="s">
        <v>405</v>
      </c>
      <c r="D25" s="79" t="s">
        <v>148</v>
      </c>
      <c r="E25" s="79">
        <v>1998</v>
      </c>
      <c r="F25" s="121" t="s">
        <v>122</v>
      </c>
      <c r="G25" s="78" t="s">
        <v>66</v>
      </c>
      <c r="H25" s="82"/>
      <c r="I25" s="82"/>
      <c r="J25" s="82"/>
      <c r="K25" s="84">
        <v>6.99</v>
      </c>
      <c r="L25" s="83"/>
      <c r="M25" s="44"/>
      <c r="N25" s="2">
        <v>13</v>
      </c>
    </row>
    <row r="26" spans="1:14" ht="25" customHeight="1" x14ac:dyDescent="0.35">
      <c r="A26" s="50">
        <v>19</v>
      </c>
      <c r="B26" s="78">
        <v>3604260</v>
      </c>
      <c r="C26" s="78" t="s">
        <v>521</v>
      </c>
      <c r="D26" s="79" t="s">
        <v>78</v>
      </c>
      <c r="E26" s="79">
        <v>1997</v>
      </c>
      <c r="F26" s="121" t="s">
        <v>55</v>
      </c>
      <c r="G26" s="78" t="s">
        <v>66</v>
      </c>
      <c r="H26" s="82"/>
      <c r="I26" s="82"/>
      <c r="J26" s="82"/>
      <c r="K26" s="84">
        <v>6.88</v>
      </c>
      <c r="L26" s="83"/>
      <c r="M26" s="44"/>
      <c r="N26" s="2">
        <v>12</v>
      </c>
    </row>
    <row r="27" spans="1:14" ht="25" customHeight="1" x14ac:dyDescent="0.35">
      <c r="A27" s="50">
        <v>20</v>
      </c>
      <c r="B27" s="78">
        <v>3603965</v>
      </c>
      <c r="C27" s="78" t="s">
        <v>317</v>
      </c>
      <c r="D27" s="79" t="s">
        <v>119</v>
      </c>
      <c r="E27" s="79">
        <v>1998</v>
      </c>
      <c r="F27" s="121" t="s">
        <v>47</v>
      </c>
      <c r="G27" s="78" t="s">
        <v>66</v>
      </c>
      <c r="H27" s="82"/>
      <c r="I27" s="82"/>
      <c r="J27" s="82"/>
      <c r="K27" s="84">
        <v>6.86</v>
      </c>
      <c r="L27" s="82"/>
      <c r="M27" s="45"/>
      <c r="N27" s="2">
        <v>11</v>
      </c>
    </row>
    <row r="28" spans="1:14" ht="25" customHeight="1" x14ac:dyDescent="0.35">
      <c r="A28" s="50">
        <v>21</v>
      </c>
      <c r="B28" s="78">
        <v>3604247</v>
      </c>
      <c r="C28" s="78" t="s">
        <v>418</v>
      </c>
      <c r="D28" s="79" t="s">
        <v>420</v>
      </c>
      <c r="E28" s="79">
        <v>1997</v>
      </c>
      <c r="F28" s="121" t="s">
        <v>55</v>
      </c>
      <c r="G28" s="78" t="s">
        <v>66</v>
      </c>
      <c r="H28" s="82"/>
      <c r="I28" s="82"/>
      <c r="J28" s="82"/>
      <c r="K28" s="84">
        <v>6.56</v>
      </c>
      <c r="L28" s="82"/>
      <c r="M28" s="45"/>
      <c r="N28" s="2">
        <v>10</v>
      </c>
    </row>
    <row r="29" spans="1:14" ht="25" customHeight="1" x14ac:dyDescent="0.35">
      <c r="A29" s="50">
        <v>22</v>
      </c>
      <c r="B29" s="78">
        <v>3603226</v>
      </c>
      <c r="C29" s="78" t="s">
        <v>207</v>
      </c>
      <c r="D29" s="79" t="s">
        <v>175</v>
      </c>
      <c r="E29" s="79">
        <v>1991</v>
      </c>
      <c r="F29" s="121" t="s">
        <v>122</v>
      </c>
      <c r="G29" s="78" t="s">
        <v>66</v>
      </c>
      <c r="H29" s="82"/>
      <c r="I29" s="82"/>
      <c r="J29" s="82"/>
      <c r="K29" s="84">
        <v>6.49</v>
      </c>
      <c r="L29" s="82"/>
      <c r="M29" s="45"/>
      <c r="N29" s="2">
        <v>9</v>
      </c>
    </row>
    <row r="30" spans="1:14" ht="25" customHeight="1" x14ac:dyDescent="0.35">
      <c r="A30" s="50">
        <v>23</v>
      </c>
      <c r="B30" s="78">
        <v>3604226</v>
      </c>
      <c r="C30" s="78" t="s">
        <v>328</v>
      </c>
      <c r="D30" s="79" t="s">
        <v>270</v>
      </c>
      <c r="E30" s="79">
        <v>1990</v>
      </c>
      <c r="F30" s="121" t="s">
        <v>55</v>
      </c>
      <c r="G30" s="78" t="s">
        <v>66</v>
      </c>
      <c r="H30" s="82"/>
      <c r="I30" s="82"/>
      <c r="J30" s="82"/>
      <c r="K30" s="84">
        <v>6.1</v>
      </c>
      <c r="L30" s="82"/>
      <c r="M30" s="45"/>
      <c r="N30" s="2">
        <v>8</v>
      </c>
    </row>
    <row r="31" spans="1:14" ht="25" customHeight="1" x14ac:dyDescent="0.35">
      <c r="A31" s="50">
        <v>24</v>
      </c>
      <c r="B31" s="78">
        <v>3602583</v>
      </c>
      <c r="C31" s="78" t="s">
        <v>414</v>
      </c>
      <c r="D31" s="79" t="s">
        <v>62</v>
      </c>
      <c r="E31" s="79">
        <v>1985</v>
      </c>
      <c r="F31" s="121" t="s">
        <v>72</v>
      </c>
      <c r="G31" s="78" t="s">
        <v>66</v>
      </c>
      <c r="H31" s="82"/>
      <c r="I31" s="82"/>
      <c r="J31" s="82"/>
      <c r="K31" s="84">
        <v>5.59</v>
      </c>
      <c r="L31" s="82"/>
      <c r="M31" s="45"/>
      <c r="N31" s="2">
        <v>7</v>
      </c>
    </row>
    <row r="32" spans="1:14" ht="25" customHeight="1" x14ac:dyDescent="0.35">
      <c r="A32" s="50">
        <v>25</v>
      </c>
      <c r="B32" s="78">
        <v>3602308</v>
      </c>
      <c r="C32" s="78" t="s">
        <v>529</v>
      </c>
      <c r="D32" s="79" t="s">
        <v>163</v>
      </c>
      <c r="E32" s="79">
        <v>1992</v>
      </c>
      <c r="F32" s="121" t="s">
        <v>37</v>
      </c>
      <c r="G32" s="78" t="s">
        <v>66</v>
      </c>
      <c r="H32" s="82"/>
      <c r="I32" s="82"/>
      <c r="J32" s="82"/>
      <c r="K32" s="84">
        <v>5.09</v>
      </c>
      <c r="L32" s="82"/>
      <c r="M32" s="45"/>
      <c r="N32" s="2">
        <v>6</v>
      </c>
    </row>
  </sheetData>
  <mergeCells count="27">
    <mergeCell ref="K4:M5"/>
    <mergeCell ref="H6:J6"/>
    <mergeCell ref="K6:K7"/>
    <mergeCell ref="L6:L7"/>
    <mergeCell ref="M6:M7"/>
    <mergeCell ref="G4:H5"/>
    <mergeCell ref="G6:G7"/>
    <mergeCell ref="I4:J5"/>
    <mergeCell ref="G1:J1"/>
    <mergeCell ref="K1:M1"/>
    <mergeCell ref="G2:J2"/>
    <mergeCell ref="K2:M2"/>
    <mergeCell ref="G3:H3"/>
    <mergeCell ref="I3:J3"/>
    <mergeCell ref="K3:M3"/>
    <mergeCell ref="A4:C5"/>
    <mergeCell ref="D4:F5"/>
    <mergeCell ref="A6:A7"/>
    <mergeCell ref="B6:B7"/>
    <mergeCell ref="C6:D6"/>
    <mergeCell ref="E6:E7"/>
    <mergeCell ref="F6:F7"/>
    <mergeCell ref="A1:C2"/>
    <mergeCell ref="D1:F1"/>
    <mergeCell ref="D2:F2"/>
    <mergeCell ref="A3:C3"/>
    <mergeCell ref="D3:F3"/>
  </mergeCells>
  <conditionalFormatting sqref="F1:F7 F33:F1048576">
    <cfRule type="containsText" dxfId="31" priority="2" operator="containsText" text="bovolone">
      <formula>NOT(ISERROR(SEARCH("bovolone",F1)))</formula>
    </cfRule>
  </conditionalFormatting>
  <conditionalFormatting sqref="K1:K1048576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15"/>
  <sheetViews>
    <sheetView zoomScale="84" zoomScaleNormal="84" workbookViewId="0">
      <selection activeCell="E13" sqref="E13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24</v>
      </c>
      <c r="B4" s="195"/>
      <c r="C4" s="195"/>
      <c r="D4" s="206" t="s">
        <v>840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215"/>
      <c r="C7" s="94" t="s">
        <v>833</v>
      </c>
      <c r="D7" s="94" t="s">
        <v>834</v>
      </c>
      <c r="E7" s="215"/>
      <c r="F7" s="215"/>
      <c r="G7" s="215"/>
      <c r="H7" s="45">
        <v>1</v>
      </c>
      <c r="I7" s="45">
        <v>2</v>
      </c>
      <c r="J7" s="45">
        <v>3</v>
      </c>
      <c r="K7" s="237"/>
      <c r="L7" s="215"/>
      <c r="M7" s="215"/>
      <c r="N7" s="2"/>
    </row>
    <row r="8" spans="1:14" ht="25" customHeight="1" x14ac:dyDescent="0.35">
      <c r="A8" s="50">
        <v>1</v>
      </c>
      <c r="B8" s="78">
        <v>3603538</v>
      </c>
      <c r="C8" s="78" t="s">
        <v>520</v>
      </c>
      <c r="D8" s="78" t="s">
        <v>229</v>
      </c>
      <c r="E8" s="79">
        <v>1977</v>
      </c>
      <c r="F8" s="121" t="s">
        <v>22</v>
      </c>
      <c r="G8" s="81" t="s">
        <v>24</v>
      </c>
      <c r="H8" s="82"/>
      <c r="I8" s="82"/>
      <c r="J8" s="82"/>
      <c r="K8" s="84">
        <v>8.27</v>
      </c>
      <c r="L8" s="82"/>
      <c r="M8" s="45"/>
      <c r="N8" s="2">
        <v>20</v>
      </c>
    </row>
    <row r="9" spans="1:14" ht="25" customHeight="1" x14ac:dyDescent="0.35">
      <c r="A9" s="50">
        <v>2</v>
      </c>
      <c r="B9" s="78">
        <v>3607226</v>
      </c>
      <c r="C9" s="78" t="s">
        <v>398</v>
      </c>
      <c r="D9" s="79" t="s">
        <v>180</v>
      </c>
      <c r="E9" s="79">
        <v>1983</v>
      </c>
      <c r="F9" s="121" t="s">
        <v>122</v>
      </c>
      <c r="G9" s="78" t="s">
        <v>24</v>
      </c>
      <c r="H9" s="82"/>
      <c r="I9" s="82"/>
      <c r="J9" s="82"/>
      <c r="K9" s="84">
        <v>7.75</v>
      </c>
      <c r="L9" s="82"/>
      <c r="M9" s="45"/>
      <c r="N9" s="2">
        <v>17</v>
      </c>
    </row>
    <row r="10" spans="1:14" ht="25" customHeight="1" x14ac:dyDescent="0.35">
      <c r="A10" s="50">
        <v>3</v>
      </c>
      <c r="B10" s="78">
        <v>3602904</v>
      </c>
      <c r="C10" s="78" t="s">
        <v>525</v>
      </c>
      <c r="D10" s="79" t="s">
        <v>270</v>
      </c>
      <c r="E10" s="79">
        <v>1977</v>
      </c>
      <c r="F10" s="121" t="s">
        <v>50</v>
      </c>
      <c r="G10" s="78" t="s">
        <v>24</v>
      </c>
      <c r="H10" s="82"/>
      <c r="I10" s="82"/>
      <c r="J10" s="82"/>
      <c r="K10" s="84">
        <v>7.69</v>
      </c>
      <c r="L10" s="82"/>
      <c r="M10" s="45"/>
      <c r="N10" s="2">
        <v>14</v>
      </c>
    </row>
    <row r="11" spans="1:14" ht="25" customHeight="1" x14ac:dyDescent="0.35">
      <c r="A11" s="50">
        <v>4</v>
      </c>
      <c r="B11" s="78">
        <v>3607323</v>
      </c>
      <c r="C11" s="78" t="s">
        <v>586</v>
      </c>
      <c r="D11" s="79" t="s">
        <v>175</v>
      </c>
      <c r="E11" s="79">
        <v>1974</v>
      </c>
      <c r="F11" s="121" t="s">
        <v>22</v>
      </c>
      <c r="G11" s="78" t="s">
        <v>24</v>
      </c>
      <c r="H11" s="82"/>
      <c r="I11" s="82"/>
      <c r="J11" s="82"/>
      <c r="K11" s="84">
        <v>7.56</v>
      </c>
      <c r="L11" s="82"/>
      <c r="M11" s="45"/>
      <c r="N11" s="2">
        <v>11</v>
      </c>
    </row>
    <row r="12" spans="1:14" ht="25" customHeight="1" x14ac:dyDescent="0.35">
      <c r="A12" s="50">
        <v>5</v>
      </c>
      <c r="B12" s="78">
        <v>3602493</v>
      </c>
      <c r="C12" s="78" t="s">
        <v>333</v>
      </c>
      <c r="D12" s="79" t="s">
        <v>78</v>
      </c>
      <c r="E12" s="79">
        <v>1978</v>
      </c>
      <c r="F12" s="121" t="s">
        <v>22</v>
      </c>
      <c r="G12" s="78" t="s">
        <v>24</v>
      </c>
      <c r="H12" s="82"/>
      <c r="I12" s="82"/>
      <c r="J12" s="82"/>
      <c r="K12" s="84">
        <v>6.11</v>
      </c>
      <c r="L12" s="82"/>
      <c r="M12" s="45"/>
      <c r="N12" s="2">
        <v>8</v>
      </c>
    </row>
    <row r="13" spans="1:14" ht="25" customHeight="1" x14ac:dyDescent="0.35">
      <c r="A13" s="50">
        <v>6</v>
      </c>
      <c r="B13" s="78">
        <v>3604132</v>
      </c>
      <c r="C13" s="78" t="s">
        <v>454</v>
      </c>
      <c r="D13" s="79" t="s">
        <v>163</v>
      </c>
      <c r="E13" s="79">
        <v>1978</v>
      </c>
      <c r="F13" s="121" t="s">
        <v>47</v>
      </c>
      <c r="G13" s="78" t="s">
        <v>24</v>
      </c>
      <c r="H13" s="82"/>
      <c r="I13" s="82"/>
      <c r="J13" s="82"/>
      <c r="K13" s="84">
        <v>5.64</v>
      </c>
      <c r="L13" s="82"/>
      <c r="M13" s="45"/>
      <c r="N13" s="2">
        <v>5</v>
      </c>
    </row>
    <row r="14" spans="1:14" ht="25" customHeight="1" x14ac:dyDescent="0.35">
      <c r="A14" s="50">
        <v>7</v>
      </c>
      <c r="B14" s="78">
        <v>3602437</v>
      </c>
      <c r="C14" s="78" t="s">
        <v>58</v>
      </c>
      <c r="D14" s="79" t="s">
        <v>43</v>
      </c>
      <c r="E14" s="79">
        <v>1976</v>
      </c>
      <c r="F14" s="121" t="s">
        <v>22</v>
      </c>
      <c r="G14" s="78" t="s">
        <v>24</v>
      </c>
      <c r="H14" s="82"/>
      <c r="I14" s="82"/>
      <c r="J14" s="82"/>
      <c r="K14" s="84">
        <v>5.3</v>
      </c>
      <c r="L14" s="82"/>
      <c r="M14" s="45"/>
      <c r="N14" s="2">
        <v>5</v>
      </c>
    </row>
    <row r="15" spans="1:14" ht="25" customHeight="1" x14ac:dyDescent="0.35">
      <c r="A15" s="50">
        <v>8</v>
      </c>
      <c r="B15" s="78">
        <v>3607356</v>
      </c>
      <c r="C15" s="78" t="s">
        <v>585</v>
      </c>
      <c r="D15" s="79" t="s">
        <v>78</v>
      </c>
      <c r="E15" s="79">
        <v>1975</v>
      </c>
      <c r="F15" s="121" t="s">
        <v>55</v>
      </c>
      <c r="G15" s="78" t="s">
        <v>24</v>
      </c>
      <c r="H15" s="82"/>
      <c r="I15" s="82"/>
      <c r="J15" s="82"/>
      <c r="K15" s="84">
        <v>4.88</v>
      </c>
      <c r="L15" s="82"/>
      <c r="M15" s="45"/>
      <c r="N15" s="2">
        <v>5</v>
      </c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6:F1048576 F1:F7">
    <cfRule type="containsText" dxfId="29" priority="2" operator="containsText" text="bovolone">
      <formula>NOT(ISERROR(SEARCH("bovolone",F1)))</formula>
    </cfRule>
  </conditionalFormatting>
  <conditionalFormatting sqref="K1:K1048576">
    <cfRule type="duplicateValues" dxfId="28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34"/>
  <sheetViews>
    <sheetView zoomScale="84" zoomScaleNormal="84" workbookViewId="0">
      <selection activeCell="E12" sqref="E12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63</v>
      </c>
      <c r="B4" s="195"/>
      <c r="C4" s="195"/>
      <c r="D4" s="206" t="s">
        <v>840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>
        <v>1</v>
      </c>
      <c r="B8" s="78">
        <v>3604089</v>
      </c>
      <c r="C8" s="78" t="s">
        <v>127</v>
      </c>
      <c r="D8" s="79" t="s">
        <v>128</v>
      </c>
      <c r="E8" s="79">
        <v>1964</v>
      </c>
      <c r="F8" s="121" t="s">
        <v>55</v>
      </c>
      <c r="G8" s="78" t="s">
        <v>63</v>
      </c>
      <c r="H8" s="82"/>
      <c r="I8" s="82"/>
      <c r="J8" s="82"/>
      <c r="K8" s="84">
        <v>10.26</v>
      </c>
      <c r="L8" s="82"/>
      <c r="M8" s="45">
        <v>30</v>
      </c>
      <c r="N8" s="50">
        <v>1</v>
      </c>
    </row>
    <row r="9" spans="1:14" s="15" customFormat="1" ht="25" customHeight="1" x14ac:dyDescent="0.35">
      <c r="A9" s="106">
        <v>2</v>
      </c>
      <c r="B9" s="78">
        <v>3603412</v>
      </c>
      <c r="C9" s="78" t="s">
        <v>506</v>
      </c>
      <c r="D9" s="79" t="s">
        <v>125</v>
      </c>
      <c r="E9" s="79">
        <v>1966</v>
      </c>
      <c r="F9" s="121" t="s">
        <v>69</v>
      </c>
      <c r="G9" s="78" t="s">
        <v>63</v>
      </c>
      <c r="H9" s="82"/>
      <c r="I9" s="82"/>
      <c r="J9" s="82"/>
      <c r="K9" s="84">
        <v>9.9</v>
      </c>
      <c r="L9" s="82"/>
      <c r="M9" s="45">
        <v>29</v>
      </c>
      <c r="N9" s="50">
        <v>2</v>
      </c>
    </row>
    <row r="10" spans="1:14" s="15" customFormat="1" ht="25" customHeight="1" x14ac:dyDescent="0.35">
      <c r="A10" s="106">
        <v>3</v>
      </c>
      <c r="B10" s="78">
        <v>3604220</v>
      </c>
      <c r="C10" s="78" t="s">
        <v>303</v>
      </c>
      <c r="D10" s="79" t="s">
        <v>144</v>
      </c>
      <c r="E10" s="79">
        <v>1971</v>
      </c>
      <c r="F10" s="121" t="s">
        <v>55</v>
      </c>
      <c r="G10" s="78" t="s">
        <v>63</v>
      </c>
      <c r="H10" s="82"/>
      <c r="I10" s="82"/>
      <c r="J10" s="82"/>
      <c r="K10" s="84">
        <v>9.56</v>
      </c>
      <c r="L10" s="82"/>
      <c r="M10" s="45">
        <v>28</v>
      </c>
      <c r="N10" s="50">
        <v>3</v>
      </c>
    </row>
    <row r="11" spans="1:14" s="15" customFormat="1" ht="25" customHeight="1" x14ac:dyDescent="0.35">
      <c r="A11" s="106">
        <v>4</v>
      </c>
      <c r="B11" s="78">
        <v>3602557</v>
      </c>
      <c r="C11" s="78" t="s">
        <v>555</v>
      </c>
      <c r="D11" s="79" t="s">
        <v>556</v>
      </c>
      <c r="E11" s="79">
        <v>1973</v>
      </c>
      <c r="F11" s="121" t="s">
        <v>22</v>
      </c>
      <c r="G11" s="78" t="s">
        <v>63</v>
      </c>
      <c r="H11" s="82"/>
      <c r="I11" s="82"/>
      <c r="J11" s="82"/>
      <c r="K11" s="84">
        <v>9.39</v>
      </c>
      <c r="L11" s="82"/>
      <c r="M11" s="45">
        <v>27</v>
      </c>
      <c r="N11" s="50">
        <v>4</v>
      </c>
    </row>
    <row r="12" spans="1:14" s="15" customFormat="1" ht="25" customHeight="1" x14ac:dyDescent="0.35">
      <c r="A12" s="106">
        <v>5</v>
      </c>
      <c r="B12" s="78">
        <v>3602254</v>
      </c>
      <c r="C12" s="78" t="s">
        <v>492</v>
      </c>
      <c r="D12" s="79" t="s">
        <v>119</v>
      </c>
      <c r="E12" s="79">
        <v>1971</v>
      </c>
      <c r="F12" s="121" t="s">
        <v>22</v>
      </c>
      <c r="G12" s="78" t="s">
        <v>63</v>
      </c>
      <c r="H12" s="82"/>
      <c r="I12" s="82"/>
      <c r="J12" s="82"/>
      <c r="K12" s="84">
        <v>9.2799999999999994</v>
      </c>
      <c r="L12" s="82"/>
      <c r="M12" s="45">
        <v>26</v>
      </c>
      <c r="N12" s="50">
        <v>5</v>
      </c>
    </row>
    <row r="13" spans="1:14" s="15" customFormat="1" ht="25" customHeight="1" x14ac:dyDescent="0.35">
      <c r="A13" s="106">
        <v>7</v>
      </c>
      <c r="B13" s="78">
        <v>3721894</v>
      </c>
      <c r="C13" s="78" t="s">
        <v>570</v>
      </c>
      <c r="D13" s="79" t="s">
        <v>71</v>
      </c>
      <c r="E13" s="79">
        <v>1967</v>
      </c>
      <c r="F13" s="121" t="s">
        <v>587</v>
      </c>
      <c r="G13" s="78" t="s">
        <v>63</v>
      </c>
      <c r="H13" s="82"/>
      <c r="I13" s="82"/>
      <c r="J13" s="82"/>
      <c r="K13" s="84">
        <v>9.09</v>
      </c>
      <c r="L13" s="82"/>
      <c r="M13" s="45">
        <v>25</v>
      </c>
      <c r="N13" s="50">
        <v>6</v>
      </c>
    </row>
    <row r="14" spans="1:14" s="15" customFormat="1" ht="25" customHeight="1" x14ac:dyDescent="0.35">
      <c r="A14" s="106">
        <v>8</v>
      </c>
      <c r="B14" s="78">
        <v>3602896</v>
      </c>
      <c r="C14" s="78" t="s">
        <v>447</v>
      </c>
      <c r="D14" s="79" t="s">
        <v>119</v>
      </c>
      <c r="E14" s="79">
        <v>1966</v>
      </c>
      <c r="F14" s="121" t="s">
        <v>50</v>
      </c>
      <c r="G14" s="78" t="s">
        <v>63</v>
      </c>
      <c r="H14" s="82"/>
      <c r="I14" s="82"/>
      <c r="J14" s="82"/>
      <c r="K14" s="84">
        <v>8.43</v>
      </c>
      <c r="L14" s="82"/>
      <c r="M14" s="45">
        <v>24</v>
      </c>
      <c r="N14" s="50">
        <v>7</v>
      </c>
    </row>
    <row r="15" spans="1:14" s="15" customFormat="1" ht="25" customHeight="1" x14ac:dyDescent="0.35">
      <c r="A15" s="106">
        <v>9</v>
      </c>
      <c r="B15" s="78">
        <v>3602740</v>
      </c>
      <c r="C15" s="78" t="s">
        <v>433</v>
      </c>
      <c r="D15" s="79" t="s">
        <v>90</v>
      </c>
      <c r="E15" s="79">
        <v>1973</v>
      </c>
      <c r="F15" s="121" t="s">
        <v>22</v>
      </c>
      <c r="G15" s="78" t="s">
        <v>63</v>
      </c>
      <c r="H15" s="82"/>
      <c r="I15" s="82"/>
      <c r="J15" s="82"/>
      <c r="K15" s="84">
        <v>8.1999999999999993</v>
      </c>
      <c r="L15" s="82"/>
      <c r="M15" s="45">
        <v>23</v>
      </c>
      <c r="N15" s="50">
        <v>8</v>
      </c>
    </row>
    <row r="16" spans="1:14" s="15" customFormat="1" ht="25" customHeight="1" x14ac:dyDescent="0.35">
      <c r="A16" s="106">
        <v>11</v>
      </c>
      <c r="B16" s="78">
        <v>3602465</v>
      </c>
      <c r="C16" s="78" t="s">
        <v>236</v>
      </c>
      <c r="D16" s="79" t="s">
        <v>238</v>
      </c>
      <c r="E16" s="79">
        <v>1970</v>
      </c>
      <c r="F16" s="121" t="s">
        <v>22</v>
      </c>
      <c r="G16" s="78" t="s">
        <v>63</v>
      </c>
      <c r="H16" s="82" t="s">
        <v>575</v>
      </c>
      <c r="I16" s="82" t="s">
        <v>575</v>
      </c>
      <c r="J16" s="82" t="s">
        <v>575</v>
      </c>
      <c r="K16" s="84">
        <v>8.09</v>
      </c>
      <c r="L16" s="82"/>
      <c r="M16" s="45">
        <v>22</v>
      </c>
      <c r="N16" s="50">
        <v>9</v>
      </c>
    </row>
    <row r="17" spans="1:14" s="15" customFormat="1" ht="25" customHeight="1" x14ac:dyDescent="0.35">
      <c r="A17" s="106">
        <v>12</v>
      </c>
      <c r="B17" s="78">
        <v>3603245</v>
      </c>
      <c r="C17" s="78" t="s">
        <v>501</v>
      </c>
      <c r="D17" s="79" t="s">
        <v>118</v>
      </c>
      <c r="E17" s="79">
        <v>1970</v>
      </c>
      <c r="F17" s="121" t="s">
        <v>122</v>
      </c>
      <c r="G17" s="78" t="s">
        <v>63</v>
      </c>
      <c r="H17" s="82"/>
      <c r="I17" s="82"/>
      <c r="J17" s="82"/>
      <c r="K17" s="84">
        <v>8.0299999999999994</v>
      </c>
      <c r="L17" s="82"/>
      <c r="M17" s="45">
        <v>21</v>
      </c>
      <c r="N17" s="50">
        <v>10</v>
      </c>
    </row>
    <row r="18" spans="1:14" s="15" customFormat="1" ht="25" customHeight="1" x14ac:dyDescent="0.35">
      <c r="A18" s="106">
        <v>13</v>
      </c>
      <c r="B18" s="78">
        <v>3602256</v>
      </c>
      <c r="C18" s="78" t="s">
        <v>537</v>
      </c>
      <c r="D18" s="79" t="s">
        <v>104</v>
      </c>
      <c r="E18" s="79">
        <v>1967</v>
      </c>
      <c r="F18" s="121" t="s">
        <v>22</v>
      </c>
      <c r="G18" s="78" t="s">
        <v>63</v>
      </c>
      <c r="H18" s="82"/>
      <c r="I18" s="82"/>
      <c r="J18" s="82"/>
      <c r="K18" s="84">
        <v>7.89</v>
      </c>
      <c r="L18" s="82"/>
      <c r="M18" s="45">
        <v>20</v>
      </c>
      <c r="N18" s="50">
        <v>11</v>
      </c>
    </row>
    <row r="19" spans="1:14" s="15" customFormat="1" ht="25" customHeight="1" x14ac:dyDescent="0.35">
      <c r="A19" s="106">
        <v>14</v>
      </c>
      <c r="B19" s="78">
        <v>3604233</v>
      </c>
      <c r="C19" s="78" t="s">
        <v>362</v>
      </c>
      <c r="D19" s="79" t="s">
        <v>180</v>
      </c>
      <c r="E19" s="79">
        <v>1973</v>
      </c>
      <c r="F19" s="121" t="s">
        <v>55</v>
      </c>
      <c r="G19" s="78" t="s">
        <v>63</v>
      </c>
      <c r="H19" s="82"/>
      <c r="I19" s="82"/>
      <c r="J19" s="82"/>
      <c r="K19" s="84">
        <v>7.77</v>
      </c>
      <c r="L19" s="82"/>
      <c r="M19" s="45">
        <v>19</v>
      </c>
      <c r="N19" s="50">
        <v>12</v>
      </c>
    </row>
    <row r="20" spans="1:14" s="15" customFormat="1" ht="25" customHeight="1" x14ac:dyDescent="0.35">
      <c r="A20" s="106">
        <v>15</v>
      </c>
      <c r="B20" s="78">
        <v>3602453</v>
      </c>
      <c r="C20" s="78" t="s">
        <v>185</v>
      </c>
      <c r="D20" s="79" t="s">
        <v>164</v>
      </c>
      <c r="E20" s="79">
        <v>1966</v>
      </c>
      <c r="F20" s="121" t="s">
        <v>22</v>
      </c>
      <c r="G20" s="78" t="s">
        <v>63</v>
      </c>
      <c r="H20" s="82"/>
      <c r="I20" s="82"/>
      <c r="J20" s="82"/>
      <c r="K20" s="84">
        <v>7.38</v>
      </c>
      <c r="L20" s="82"/>
      <c r="M20" s="45">
        <v>18</v>
      </c>
      <c r="N20" s="50">
        <v>13</v>
      </c>
    </row>
    <row r="21" spans="1:14" s="15" customFormat="1" ht="25" customHeight="1" x14ac:dyDescent="0.35">
      <c r="A21" s="106">
        <v>16</v>
      </c>
      <c r="B21" s="78">
        <v>3602973</v>
      </c>
      <c r="C21" s="78" t="s">
        <v>151</v>
      </c>
      <c r="D21" s="79" t="s">
        <v>153</v>
      </c>
      <c r="E21" s="79">
        <v>1965</v>
      </c>
      <c r="F21" s="121" t="s">
        <v>47</v>
      </c>
      <c r="G21" s="78" t="s">
        <v>63</v>
      </c>
      <c r="H21" s="82"/>
      <c r="I21" s="82"/>
      <c r="J21" s="82"/>
      <c r="K21" s="84">
        <v>7.32</v>
      </c>
      <c r="L21" s="82"/>
      <c r="M21" s="45">
        <v>17</v>
      </c>
      <c r="N21" s="50">
        <v>14</v>
      </c>
    </row>
    <row r="22" spans="1:14" ht="25" customHeight="1" x14ac:dyDescent="0.35">
      <c r="A22" s="106">
        <v>17</v>
      </c>
      <c r="B22" s="78">
        <v>3602253</v>
      </c>
      <c r="C22" s="78" t="s">
        <v>422</v>
      </c>
      <c r="D22" s="79" t="s">
        <v>65</v>
      </c>
      <c r="E22" s="79">
        <v>1969</v>
      </c>
      <c r="F22" s="121" t="s">
        <v>22</v>
      </c>
      <c r="G22" s="78" t="s">
        <v>63</v>
      </c>
      <c r="H22" s="82"/>
      <c r="I22" s="82"/>
      <c r="J22" s="82"/>
      <c r="K22" s="84">
        <v>7.23</v>
      </c>
      <c r="L22" s="82"/>
      <c r="M22" s="45">
        <v>16</v>
      </c>
      <c r="N22" s="50">
        <v>15</v>
      </c>
    </row>
    <row r="23" spans="1:14" ht="25" customHeight="1" x14ac:dyDescent="0.35">
      <c r="A23" s="106">
        <v>18</v>
      </c>
      <c r="B23" s="78">
        <v>3604130</v>
      </c>
      <c r="C23" s="78" t="s">
        <v>492</v>
      </c>
      <c r="D23" s="79" t="s">
        <v>98</v>
      </c>
      <c r="E23" s="79">
        <v>1965</v>
      </c>
      <c r="F23" s="121" t="s">
        <v>47</v>
      </c>
      <c r="G23" s="78" t="s">
        <v>63</v>
      </c>
      <c r="H23" s="82"/>
      <c r="I23" s="82"/>
      <c r="J23" s="82"/>
      <c r="K23" s="84">
        <v>7.12</v>
      </c>
      <c r="L23" s="82"/>
      <c r="M23" s="45">
        <v>15</v>
      </c>
      <c r="N23" s="50">
        <v>16</v>
      </c>
    </row>
    <row r="24" spans="1:14" ht="25" customHeight="1" x14ac:dyDescent="0.35">
      <c r="A24" s="106">
        <v>19</v>
      </c>
      <c r="B24" s="78">
        <v>3602742</v>
      </c>
      <c r="C24" s="78" t="s">
        <v>445</v>
      </c>
      <c r="D24" s="79" t="s">
        <v>90</v>
      </c>
      <c r="E24" s="79">
        <v>1973</v>
      </c>
      <c r="F24" s="121" t="s">
        <v>22</v>
      </c>
      <c r="G24" s="78" t="s">
        <v>63</v>
      </c>
      <c r="H24" s="82"/>
      <c r="I24" s="82"/>
      <c r="J24" s="82"/>
      <c r="K24" s="84">
        <v>6.9</v>
      </c>
      <c r="L24" s="82"/>
      <c r="M24" s="45">
        <v>14</v>
      </c>
      <c r="N24" s="50">
        <v>17</v>
      </c>
    </row>
    <row r="25" spans="1:14" ht="25" customHeight="1" x14ac:dyDescent="0.35">
      <c r="A25" s="106">
        <v>20</v>
      </c>
      <c r="B25" s="78">
        <v>3602869</v>
      </c>
      <c r="C25" s="78" t="s">
        <v>117</v>
      </c>
      <c r="D25" s="79" t="s">
        <v>118</v>
      </c>
      <c r="E25" s="79">
        <v>1971</v>
      </c>
      <c r="F25" s="121" t="s">
        <v>50</v>
      </c>
      <c r="G25" s="78" t="s">
        <v>63</v>
      </c>
      <c r="H25" s="82"/>
      <c r="I25" s="82"/>
      <c r="J25" s="82"/>
      <c r="K25" s="84">
        <v>6.75</v>
      </c>
      <c r="L25" s="82"/>
      <c r="M25" s="45">
        <v>13</v>
      </c>
      <c r="N25" s="50">
        <v>18</v>
      </c>
    </row>
    <row r="26" spans="1:14" ht="25" customHeight="1" x14ac:dyDescent="0.35">
      <c r="A26" s="106">
        <v>21</v>
      </c>
      <c r="B26" s="78">
        <v>3602247</v>
      </c>
      <c r="C26" s="78" t="s">
        <v>339</v>
      </c>
      <c r="D26" s="79" t="s">
        <v>231</v>
      </c>
      <c r="E26" s="79">
        <v>1968</v>
      </c>
      <c r="F26" s="121" t="s">
        <v>22</v>
      </c>
      <c r="G26" s="78" t="s">
        <v>63</v>
      </c>
      <c r="H26" s="82"/>
      <c r="I26" s="82"/>
      <c r="J26" s="82"/>
      <c r="K26" s="84">
        <v>6.73</v>
      </c>
      <c r="L26" s="82"/>
      <c r="M26" s="45">
        <v>12</v>
      </c>
      <c r="N26" s="50">
        <v>19</v>
      </c>
    </row>
    <row r="27" spans="1:14" ht="25" customHeight="1" x14ac:dyDescent="0.35">
      <c r="A27" s="106">
        <v>22</v>
      </c>
      <c r="B27" s="78">
        <v>3602556</v>
      </c>
      <c r="C27" s="78" t="s">
        <v>553</v>
      </c>
      <c r="D27" s="79" t="s">
        <v>554</v>
      </c>
      <c r="E27" s="79">
        <v>1966</v>
      </c>
      <c r="F27" s="121" t="s">
        <v>22</v>
      </c>
      <c r="G27" s="78" t="s">
        <v>63</v>
      </c>
      <c r="H27" s="82"/>
      <c r="I27" s="82"/>
      <c r="J27" s="82"/>
      <c r="K27" s="84">
        <v>6.71</v>
      </c>
      <c r="L27" s="82"/>
      <c r="M27" s="45">
        <v>11</v>
      </c>
      <c r="N27" s="50">
        <v>20</v>
      </c>
    </row>
    <row r="28" spans="1:14" ht="25" customHeight="1" x14ac:dyDescent="0.35">
      <c r="A28" s="106">
        <v>23</v>
      </c>
      <c r="B28" s="78">
        <v>3602979</v>
      </c>
      <c r="C28" s="78" t="s">
        <v>566</v>
      </c>
      <c r="D28" s="79" t="s">
        <v>112</v>
      </c>
      <c r="E28" s="79">
        <v>1970</v>
      </c>
      <c r="F28" s="121" t="s">
        <v>47</v>
      </c>
      <c r="G28" s="78" t="s">
        <v>63</v>
      </c>
      <c r="H28" s="82"/>
      <c r="I28" s="82"/>
      <c r="J28" s="82"/>
      <c r="K28" s="84">
        <v>6.55</v>
      </c>
      <c r="L28" s="82"/>
      <c r="M28" s="45">
        <v>10</v>
      </c>
      <c r="N28" s="50">
        <v>21</v>
      </c>
    </row>
    <row r="29" spans="1:14" ht="25" customHeight="1" x14ac:dyDescent="0.35">
      <c r="A29" s="106">
        <v>24</v>
      </c>
      <c r="B29" s="78">
        <v>3602252</v>
      </c>
      <c r="C29" s="78" t="s">
        <v>410</v>
      </c>
      <c r="D29" s="79" t="s">
        <v>343</v>
      </c>
      <c r="E29" s="79">
        <v>1972</v>
      </c>
      <c r="F29" s="121" t="s">
        <v>22</v>
      </c>
      <c r="G29" s="78" t="s">
        <v>63</v>
      </c>
      <c r="H29" s="82"/>
      <c r="I29" s="82"/>
      <c r="J29" s="82"/>
      <c r="K29" s="84">
        <v>6.29</v>
      </c>
      <c r="L29" s="82"/>
      <c r="M29" s="45">
        <v>9</v>
      </c>
      <c r="N29" s="50">
        <v>22</v>
      </c>
    </row>
    <row r="30" spans="1:14" ht="25" customHeight="1" x14ac:dyDescent="0.35">
      <c r="A30" s="106">
        <v>25</v>
      </c>
      <c r="B30" s="78">
        <v>3604195</v>
      </c>
      <c r="C30" s="78" t="s">
        <v>95</v>
      </c>
      <c r="D30" s="79" t="s">
        <v>96</v>
      </c>
      <c r="E30" s="79">
        <v>1972</v>
      </c>
      <c r="F30" s="121" t="s">
        <v>55</v>
      </c>
      <c r="G30" s="78" t="s">
        <v>63</v>
      </c>
      <c r="H30" s="82"/>
      <c r="I30" s="82"/>
      <c r="J30" s="82"/>
      <c r="K30" s="84">
        <v>6.18</v>
      </c>
      <c r="L30" s="82"/>
      <c r="M30" s="45">
        <v>8</v>
      </c>
      <c r="N30" s="50">
        <v>23</v>
      </c>
    </row>
    <row r="31" spans="1:14" ht="25" customHeight="1" x14ac:dyDescent="0.35">
      <c r="A31" s="106">
        <v>26</v>
      </c>
      <c r="B31" s="78">
        <v>3603934</v>
      </c>
      <c r="C31" s="78" t="s">
        <v>110</v>
      </c>
      <c r="D31" s="79" t="s">
        <v>111</v>
      </c>
      <c r="E31" s="79">
        <v>1971</v>
      </c>
      <c r="F31" s="121" t="s">
        <v>47</v>
      </c>
      <c r="G31" s="78" t="s">
        <v>63</v>
      </c>
      <c r="H31" s="82"/>
      <c r="I31" s="82"/>
      <c r="J31" s="82"/>
      <c r="K31" s="84">
        <v>5.94</v>
      </c>
      <c r="L31" s="82"/>
      <c r="M31" s="45">
        <v>7</v>
      </c>
      <c r="N31" s="50">
        <v>24</v>
      </c>
    </row>
    <row r="32" spans="1:14" ht="25" customHeight="1" x14ac:dyDescent="0.35">
      <c r="A32" s="106">
        <v>27</v>
      </c>
      <c r="B32" s="78">
        <v>3604176</v>
      </c>
      <c r="C32" s="78" t="s">
        <v>314</v>
      </c>
      <c r="D32" s="79" t="s">
        <v>174</v>
      </c>
      <c r="E32" s="79">
        <v>1966</v>
      </c>
      <c r="F32" s="121" t="s">
        <v>69</v>
      </c>
      <c r="G32" s="78" t="s">
        <v>63</v>
      </c>
      <c r="H32" s="82"/>
      <c r="I32" s="82"/>
      <c r="J32" s="82"/>
      <c r="K32" s="84">
        <v>5.78</v>
      </c>
      <c r="L32" s="82"/>
      <c r="M32" s="45">
        <v>6</v>
      </c>
      <c r="N32" s="50">
        <v>25</v>
      </c>
    </row>
    <row r="33" spans="1:14" ht="25" customHeight="1" x14ac:dyDescent="0.35">
      <c r="A33" s="106">
        <v>28</v>
      </c>
      <c r="B33" s="78">
        <v>3603991</v>
      </c>
      <c r="C33" s="78" t="s">
        <v>464</v>
      </c>
      <c r="D33" s="79" t="s">
        <v>167</v>
      </c>
      <c r="E33" s="79">
        <v>1969</v>
      </c>
      <c r="F33" s="121" t="s">
        <v>47</v>
      </c>
      <c r="G33" s="78" t="s">
        <v>63</v>
      </c>
      <c r="H33" s="82"/>
      <c r="I33" s="82"/>
      <c r="J33" s="82"/>
      <c r="K33" s="84">
        <v>5.43</v>
      </c>
      <c r="L33" s="82"/>
      <c r="M33" s="45">
        <v>5</v>
      </c>
      <c r="N33" s="50">
        <v>26</v>
      </c>
    </row>
    <row r="34" spans="1:14" ht="25" customHeight="1" x14ac:dyDescent="0.35">
      <c r="A34" s="106">
        <v>29</v>
      </c>
      <c r="B34" s="78">
        <v>3603946</v>
      </c>
      <c r="C34" s="78" t="s">
        <v>204</v>
      </c>
      <c r="D34" s="79" t="s">
        <v>118</v>
      </c>
      <c r="E34" s="79">
        <v>1968</v>
      </c>
      <c r="F34" s="121" t="s">
        <v>47</v>
      </c>
      <c r="G34" s="78" t="s">
        <v>63</v>
      </c>
      <c r="H34" s="82"/>
      <c r="I34" s="82"/>
      <c r="J34" s="82"/>
      <c r="K34" s="84">
        <v>4.3</v>
      </c>
      <c r="L34" s="82"/>
      <c r="M34" s="45">
        <v>5</v>
      </c>
      <c r="N34" s="50">
        <v>27</v>
      </c>
    </row>
  </sheetData>
  <sortState ref="B8:K22">
    <sortCondition descending="1" ref="K8:K22"/>
  </sortState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5:F1048576 F1:F7">
    <cfRule type="containsText" dxfId="27" priority="3" operator="containsText" text="bovolone">
      <formula>NOT(ISERROR(SEARCH("bovolone",F1)))</formula>
    </cfRule>
  </conditionalFormatting>
  <conditionalFormatting sqref="K1:K1048576">
    <cfRule type="duplicateValues" dxfId="26" priority="2"/>
  </conditionalFormatting>
  <conditionalFormatting sqref="F1:F1048576">
    <cfRule type="containsText" dxfId="25" priority="1" operator="containsText" text="bovolone">
      <formula>NOT(ISERROR(SEARCH("bovolone",F1)))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21"/>
  <sheetViews>
    <sheetView zoomScale="84" zoomScaleNormal="84" workbookViewId="0">
      <selection activeCell="E8" sqref="E8:E21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27</v>
      </c>
      <c r="B4" s="195"/>
      <c r="C4" s="195"/>
      <c r="D4" s="206" t="s">
        <v>840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>
        <v>1</v>
      </c>
      <c r="B8" s="78">
        <v>3606012</v>
      </c>
      <c r="C8" s="78" t="s">
        <v>125</v>
      </c>
      <c r="D8" s="79" t="s">
        <v>65</v>
      </c>
      <c r="E8" s="79">
        <v>1963</v>
      </c>
      <c r="F8" s="121" t="s">
        <v>69</v>
      </c>
      <c r="G8" s="78" t="s">
        <v>27</v>
      </c>
      <c r="H8" s="82"/>
      <c r="I8" s="82"/>
      <c r="J8" s="82"/>
      <c r="K8" s="84">
        <v>10.65</v>
      </c>
      <c r="L8" s="82"/>
      <c r="M8" s="45"/>
      <c r="N8" s="50">
        <v>1</v>
      </c>
    </row>
    <row r="9" spans="1:14" s="15" customFormat="1" ht="25" customHeight="1" x14ac:dyDescent="0.35">
      <c r="A9" s="106">
        <v>2</v>
      </c>
      <c r="B9" s="78">
        <v>3602460</v>
      </c>
      <c r="C9" s="78" t="s">
        <v>217</v>
      </c>
      <c r="D9" s="79" t="s">
        <v>218</v>
      </c>
      <c r="E9" s="79">
        <v>1961</v>
      </c>
      <c r="F9" s="121" t="s">
        <v>22</v>
      </c>
      <c r="G9" s="78" t="s">
        <v>27</v>
      </c>
      <c r="H9" s="82"/>
      <c r="I9" s="82"/>
      <c r="J9" s="82"/>
      <c r="K9" s="84">
        <v>9.6</v>
      </c>
      <c r="L9" s="82"/>
      <c r="M9" s="45"/>
      <c r="N9" s="50">
        <v>2</v>
      </c>
    </row>
    <row r="10" spans="1:14" s="15" customFormat="1" ht="25" customHeight="1" x14ac:dyDescent="0.35">
      <c r="A10" s="106">
        <v>3</v>
      </c>
      <c r="B10" s="78">
        <v>3607225</v>
      </c>
      <c r="C10" s="78" t="s">
        <v>398</v>
      </c>
      <c r="D10" s="79" t="s">
        <v>138</v>
      </c>
      <c r="E10" s="79">
        <v>1956</v>
      </c>
      <c r="F10" s="121" t="s">
        <v>122</v>
      </c>
      <c r="G10" s="78" t="s">
        <v>27</v>
      </c>
      <c r="H10" s="82"/>
      <c r="I10" s="82"/>
      <c r="J10" s="82"/>
      <c r="K10" s="84">
        <v>9.4499999999999993</v>
      </c>
      <c r="L10" s="82"/>
      <c r="M10" s="45"/>
      <c r="N10" s="50">
        <v>3</v>
      </c>
    </row>
    <row r="11" spans="1:14" s="15" customFormat="1" ht="25" customHeight="1" x14ac:dyDescent="0.35">
      <c r="A11" s="106">
        <v>4</v>
      </c>
      <c r="B11" s="78">
        <v>3606011</v>
      </c>
      <c r="C11" s="78" t="s">
        <v>136</v>
      </c>
      <c r="D11" s="79" t="s">
        <v>70</v>
      </c>
      <c r="E11" s="79">
        <v>1963</v>
      </c>
      <c r="F11" s="121" t="s">
        <v>69</v>
      </c>
      <c r="G11" s="78" t="s">
        <v>27</v>
      </c>
      <c r="H11" s="82"/>
      <c r="I11" s="82"/>
      <c r="J11" s="82"/>
      <c r="K11" s="84">
        <v>9.08</v>
      </c>
      <c r="L11" s="82"/>
      <c r="M11" s="45"/>
      <c r="N11" s="50">
        <v>4</v>
      </c>
    </row>
    <row r="12" spans="1:14" s="15" customFormat="1" ht="25" customHeight="1" x14ac:dyDescent="0.35">
      <c r="A12" s="106">
        <v>5</v>
      </c>
      <c r="B12" s="78">
        <v>3604112</v>
      </c>
      <c r="C12" s="78" t="s">
        <v>265</v>
      </c>
      <c r="D12" s="79" t="s">
        <v>266</v>
      </c>
      <c r="E12" s="79">
        <v>1961</v>
      </c>
      <c r="F12" s="121" t="s">
        <v>47</v>
      </c>
      <c r="G12" s="78" t="s">
        <v>27</v>
      </c>
      <c r="H12" s="82"/>
      <c r="I12" s="82"/>
      <c r="J12" s="82"/>
      <c r="K12" s="84">
        <v>8.5299999999999994</v>
      </c>
      <c r="L12" s="82"/>
      <c r="M12" s="45"/>
      <c r="N12" s="50">
        <v>5</v>
      </c>
    </row>
    <row r="13" spans="1:14" s="15" customFormat="1" ht="25" customHeight="1" x14ac:dyDescent="0.35">
      <c r="A13" s="106">
        <v>8</v>
      </c>
      <c r="B13" s="78">
        <v>3607349</v>
      </c>
      <c r="C13" s="78" t="s">
        <v>579</v>
      </c>
      <c r="D13" s="79" t="s">
        <v>118</v>
      </c>
      <c r="E13" s="79">
        <v>1961</v>
      </c>
      <c r="F13" s="121" t="s">
        <v>47</v>
      </c>
      <c r="G13" s="78" t="s">
        <v>27</v>
      </c>
      <c r="H13" s="82"/>
      <c r="I13" s="82"/>
      <c r="J13" s="82"/>
      <c r="K13" s="84">
        <v>8.4</v>
      </c>
      <c r="L13" s="82"/>
      <c r="M13" s="45"/>
      <c r="N13" s="50">
        <v>7</v>
      </c>
    </row>
    <row r="14" spans="1:14" s="15" customFormat="1" ht="25" customHeight="1" x14ac:dyDescent="0.35">
      <c r="A14" s="106">
        <v>9</v>
      </c>
      <c r="B14" s="78">
        <v>3603995</v>
      </c>
      <c r="C14" s="78" t="s">
        <v>481</v>
      </c>
      <c r="D14" s="79" t="s">
        <v>345</v>
      </c>
      <c r="E14" s="79">
        <v>1950</v>
      </c>
      <c r="F14" s="121" t="s">
        <v>47</v>
      </c>
      <c r="G14" s="78" t="s">
        <v>27</v>
      </c>
      <c r="H14" s="82"/>
      <c r="I14" s="82"/>
      <c r="J14" s="82"/>
      <c r="K14" s="84">
        <v>8.09</v>
      </c>
      <c r="L14" s="82"/>
      <c r="M14" s="45"/>
      <c r="N14" s="50">
        <v>8</v>
      </c>
    </row>
    <row r="15" spans="1:14" s="15" customFormat="1" ht="25" customHeight="1" x14ac:dyDescent="0.35">
      <c r="A15" s="106">
        <v>11</v>
      </c>
      <c r="B15" s="78">
        <v>3602259</v>
      </c>
      <c r="C15" s="78" t="s">
        <v>228</v>
      </c>
      <c r="D15" s="79" t="s">
        <v>83</v>
      </c>
      <c r="E15" s="79">
        <v>1962</v>
      </c>
      <c r="F15" s="121" t="s">
        <v>37</v>
      </c>
      <c r="G15" s="78" t="s">
        <v>27</v>
      </c>
      <c r="H15" s="82"/>
      <c r="I15" s="82"/>
      <c r="J15" s="82"/>
      <c r="K15" s="84">
        <v>7.76</v>
      </c>
      <c r="L15" s="82"/>
      <c r="M15" s="45"/>
      <c r="N15" s="50">
        <v>9</v>
      </c>
    </row>
    <row r="16" spans="1:14" s="15" customFormat="1" ht="25" customHeight="1" x14ac:dyDescent="0.35">
      <c r="A16" s="106">
        <v>13</v>
      </c>
      <c r="B16" s="78">
        <v>3602262</v>
      </c>
      <c r="C16" s="78" t="s">
        <v>451</v>
      </c>
      <c r="D16" s="79" t="s">
        <v>218</v>
      </c>
      <c r="E16" s="79">
        <v>1958</v>
      </c>
      <c r="F16" s="121" t="s">
        <v>37</v>
      </c>
      <c r="G16" s="78" t="s">
        <v>27</v>
      </c>
      <c r="H16" s="82"/>
      <c r="I16" s="82"/>
      <c r="J16" s="82"/>
      <c r="K16" s="84">
        <v>7.4</v>
      </c>
      <c r="L16" s="82"/>
      <c r="M16" s="45"/>
      <c r="N16" s="50">
        <v>11</v>
      </c>
    </row>
    <row r="17" spans="1:14" s="15" customFormat="1" ht="25" customHeight="1" x14ac:dyDescent="0.35">
      <c r="A17" s="106">
        <v>14</v>
      </c>
      <c r="B17" s="78">
        <v>3606484</v>
      </c>
      <c r="C17" s="78" t="s">
        <v>278</v>
      </c>
      <c r="D17" s="79" t="s">
        <v>172</v>
      </c>
      <c r="E17" s="79">
        <v>1963</v>
      </c>
      <c r="F17" s="121" t="s">
        <v>47</v>
      </c>
      <c r="G17" s="78" t="s">
        <v>27</v>
      </c>
      <c r="H17" s="82"/>
      <c r="I17" s="82"/>
      <c r="J17" s="82"/>
      <c r="K17" s="84">
        <v>7.31</v>
      </c>
      <c r="L17" s="82"/>
      <c r="M17" s="45"/>
      <c r="N17" s="50">
        <v>12</v>
      </c>
    </row>
    <row r="18" spans="1:14" s="15" customFormat="1" ht="25" customHeight="1" x14ac:dyDescent="0.35">
      <c r="A18" s="106">
        <v>15</v>
      </c>
      <c r="B18" s="78">
        <v>3604091</v>
      </c>
      <c r="C18" s="78" t="s">
        <v>254</v>
      </c>
      <c r="D18" s="79" t="s">
        <v>215</v>
      </c>
      <c r="E18" s="79">
        <v>1960</v>
      </c>
      <c r="F18" s="121" t="s">
        <v>55</v>
      </c>
      <c r="G18" s="78" t="s">
        <v>27</v>
      </c>
      <c r="H18" s="82"/>
      <c r="I18" s="82"/>
      <c r="J18" s="82"/>
      <c r="K18" s="84">
        <v>7.07</v>
      </c>
      <c r="L18" s="82"/>
      <c r="M18" s="45"/>
      <c r="N18" s="50">
        <v>13</v>
      </c>
    </row>
    <row r="19" spans="1:14" s="15" customFormat="1" ht="25" customHeight="1" x14ac:dyDescent="0.35">
      <c r="A19" s="106">
        <v>16</v>
      </c>
      <c r="B19" s="78">
        <v>3602264</v>
      </c>
      <c r="C19" s="78" t="s">
        <v>529</v>
      </c>
      <c r="D19" s="79" t="s">
        <v>530</v>
      </c>
      <c r="E19" s="79">
        <v>1960</v>
      </c>
      <c r="F19" s="121" t="s">
        <v>37</v>
      </c>
      <c r="G19" s="78" t="s">
        <v>27</v>
      </c>
      <c r="H19" s="82"/>
      <c r="I19" s="82"/>
      <c r="J19" s="82"/>
      <c r="K19" s="84">
        <v>6.97</v>
      </c>
      <c r="L19" s="82"/>
      <c r="M19" s="45"/>
      <c r="N19" s="50">
        <v>14</v>
      </c>
    </row>
    <row r="20" spans="1:14" ht="25" customHeight="1" x14ac:dyDescent="0.35">
      <c r="A20" s="106">
        <v>17</v>
      </c>
      <c r="B20" s="78">
        <v>3604000</v>
      </c>
      <c r="C20" s="78" t="s">
        <v>498</v>
      </c>
      <c r="D20" s="79" t="s">
        <v>208</v>
      </c>
      <c r="E20" s="79">
        <v>1962</v>
      </c>
      <c r="F20" s="121" t="s">
        <v>47</v>
      </c>
      <c r="G20" s="78" t="s">
        <v>27</v>
      </c>
      <c r="H20" s="82"/>
      <c r="I20" s="82"/>
      <c r="J20" s="82"/>
      <c r="K20" s="84">
        <v>6.53</v>
      </c>
      <c r="L20" s="82"/>
      <c r="M20" s="45"/>
      <c r="N20" s="50">
        <v>15</v>
      </c>
    </row>
    <row r="21" spans="1:14" ht="25" customHeight="1" x14ac:dyDescent="0.35">
      <c r="A21" s="106">
        <v>18</v>
      </c>
      <c r="B21" s="78">
        <v>3604204</v>
      </c>
      <c r="C21" s="78" t="s">
        <v>222</v>
      </c>
      <c r="D21" s="79" t="s">
        <v>223</v>
      </c>
      <c r="E21" s="79">
        <v>1951</v>
      </c>
      <c r="F21" s="121" t="s">
        <v>55</v>
      </c>
      <c r="G21" s="78" t="s">
        <v>27</v>
      </c>
      <c r="H21" s="82"/>
      <c r="I21" s="82"/>
      <c r="J21" s="82"/>
      <c r="K21" s="84">
        <v>6.18</v>
      </c>
      <c r="L21" s="82"/>
      <c r="M21" s="45"/>
      <c r="N21" s="50">
        <v>16</v>
      </c>
    </row>
  </sheetData>
  <sortState ref="B8:K21">
    <sortCondition descending="1" ref="K8:K21"/>
  </sortState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:F1048576">
    <cfRule type="containsText" dxfId="24" priority="3" operator="containsText" text="bovolone">
      <formula>NOT(ISERROR(SEARCH("bovolone",F1)))</formula>
    </cfRule>
  </conditionalFormatting>
  <conditionalFormatting sqref="K1:K1048576">
    <cfRule type="duplicateValues" dxfId="23" priority="2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36"/>
  <sheetViews>
    <sheetView zoomScale="84" zoomScaleNormal="84" workbookViewId="0">
      <selection activeCell="E8" sqref="E8:E36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23</v>
      </c>
      <c r="B4" s="195"/>
      <c r="C4" s="195"/>
      <c r="D4" s="206" t="s">
        <v>840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>
        <v>1</v>
      </c>
      <c r="B8" s="78">
        <v>3603320</v>
      </c>
      <c r="C8" s="78" t="s">
        <v>192</v>
      </c>
      <c r="D8" s="79" t="s">
        <v>49</v>
      </c>
      <c r="E8" s="79">
        <v>2005</v>
      </c>
      <c r="F8" s="121" t="s">
        <v>28</v>
      </c>
      <c r="G8" s="78" t="s">
        <v>23</v>
      </c>
      <c r="H8" s="82"/>
      <c r="I8" s="82"/>
      <c r="J8" s="82"/>
      <c r="K8" s="84">
        <v>9.99</v>
      </c>
      <c r="L8" s="82">
        <v>1</v>
      </c>
      <c r="M8" s="45">
        <v>30</v>
      </c>
      <c r="N8" s="50"/>
    </row>
    <row r="9" spans="1:14" s="15" customFormat="1" ht="25" customHeight="1" x14ac:dyDescent="0.35">
      <c r="A9" s="106">
        <v>2</v>
      </c>
      <c r="B9" s="78">
        <v>3603250</v>
      </c>
      <c r="C9" s="78" t="s">
        <v>431</v>
      </c>
      <c r="D9" s="79" t="s">
        <v>432</v>
      </c>
      <c r="E9" s="79">
        <v>2005</v>
      </c>
      <c r="F9" s="121" t="s">
        <v>122</v>
      </c>
      <c r="G9" s="78" t="s">
        <v>23</v>
      </c>
      <c r="H9" s="82"/>
      <c r="I9" s="82"/>
      <c r="J9" s="82"/>
      <c r="K9" s="84">
        <v>8.18</v>
      </c>
      <c r="L9" s="82">
        <v>2</v>
      </c>
      <c r="M9" s="45">
        <v>29</v>
      </c>
      <c r="N9" s="50"/>
    </row>
    <row r="10" spans="1:14" s="15" customFormat="1" ht="25" customHeight="1" x14ac:dyDescent="0.35">
      <c r="A10" s="106">
        <v>3</v>
      </c>
      <c r="B10" s="78">
        <v>3603954</v>
      </c>
      <c r="C10" s="78" t="s">
        <v>265</v>
      </c>
      <c r="D10" s="79" t="s">
        <v>160</v>
      </c>
      <c r="E10" s="79">
        <v>2005</v>
      </c>
      <c r="F10" s="121" t="s">
        <v>47</v>
      </c>
      <c r="G10" s="78" t="s">
        <v>23</v>
      </c>
      <c r="H10" s="82"/>
      <c r="I10" s="82"/>
      <c r="J10" s="82"/>
      <c r="K10" s="84">
        <v>8.08</v>
      </c>
      <c r="L10" s="82">
        <v>3</v>
      </c>
      <c r="M10" s="45">
        <v>28</v>
      </c>
      <c r="N10" s="50"/>
    </row>
    <row r="11" spans="1:14" s="15" customFormat="1" ht="25" customHeight="1" x14ac:dyDescent="0.35">
      <c r="A11" s="106">
        <v>4</v>
      </c>
      <c r="B11" s="78">
        <v>3603666</v>
      </c>
      <c r="C11" s="78" t="s">
        <v>250</v>
      </c>
      <c r="D11" s="79" t="s">
        <v>39</v>
      </c>
      <c r="E11" s="79">
        <v>2005</v>
      </c>
      <c r="F11" s="121" t="s">
        <v>60</v>
      </c>
      <c r="G11" s="78" t="s">
        <v>23</v>
      </c>
      <c r="H11" s="82"/>
      <c r="I11" s="82"/>
      <c r="J11" s="82"/>
      <c r="K11" s="84">
        <v>7.35</v>
      </c>
      <c r="L11" s="82">
        <v>4</v>
      </c>
      <c r="M11" s="45">
        <v>27</v>
      </c>
      <c r="N11" s="50"/>
    </row>
    <row r="12" spans="1:14" s="15" customFormat="1" ht="25" customHeight="1" x14ac:dyDescent="0.35">
      <c r="A12" s="106">
        <v>5</v>
      </c>
      <c r="B12" s="78">
        <v>3603223</v>
      </c>
      <c r="C12" s="78" t="s">
        <v>194</v>
      </c>
      <c r="D12" s="79" t="s">
        <v>130</v>
      </c>
      <c r="E12" s="79">
        <v>2005</v>
      </c>
      <c r="F12" s="121" t="s">
        <v>122</v>
      </c>
      <c r="G12" s="78" t="s">
        <v>23</v>
      </c>
      <c r="H12" s="82"/>
      <c r="I12" s="82"/>
      <c r="J12" s="82"/>
      <c r="K12" s="84">
        <v>7.06</v>
      </c>
      <c r="L12" s="82">
        <v>5</v>
      </c>
      <c r="M12" s="45">
        <v>26</v>
      </c>
      <c r="N12" s="50"/>
    </row>
    <row r="13" spans="1:14" s="15" customFormat="1" ht="25" customHeight="1" x14ac:dyDescent="0.35">
      <c r="A13" s="106">
        <v>6</v>
      </c>
      <c r="B13" s="78">
        <v>3604135</v>
      </c>
      <c r="C13" s="78" t="s">
        <v>413</v>
      </c>
      <c r="D13" s="79" t="s">
        <v>113</v>
      </c>
      <c r="E13" s="79">
        <v>2005</v>
      </c>
      <c r="F13" s="121" t="s">
        <v>47</v>
      </c>
      <c r="G13" s="78" t="s">
        <v>23</v>
      </c>
      <c r="H13" s="82"/>
      <c r="I13" s="82"/>
      <c r="J13" s="82"/>
      <c r="K13" s="84">
        <v>7</v>
      </c>
      <c r="L13" s="82">
        <v>6</v>
      </c>
      <c r="M13" s="45">
        <v>25</v>
      </c>
      <c r="N13" s="50"/>
    </row>
    <row r="14" spans="1:14" s="15" customFormat="1" ht="25" customHeight="1" x14ac:dyDescent="0.35">
      <c r="A14" s="106">
        <v>7</v>
      </c>
      <c r="B14" s="78">
        <v>3602494</v>
      </c>
      <c r="C14" s="78" t="s">
        <v>340</v>
      </c>
      <c r="D14" s="79" t="s">
        <v>341</v>
      </c>
      <c r="E14" s="79">
        <v>2005</v>
      </c>
      <c r="F14" s="121" t="s">
        <v>22</v>
      </c>
      <c r="G14" s="78" t="s">
        <v>23</v>
      </c>
      <c r="H14" s="82"/>
      <c r="I14" s="82"/>
      <c r="J14" s="82"/>
      <c r="K14" s="84">
        <v>6.87</v>
      </c>
      <c r="L14" s="82">
        <v>7</v>
      </c>
      <c r="M14" s="45">
        <v>24</v>
      </c>
      <c r="N14" s="50"/>
    </row>
    <row r="15" spans="1:14" s="15" customFormat="1" ht="25" customHeight="1" x14ac:dyDescent="0.35">
      <c r="A15" s="106">
        <v>8</v>
      </c>
      <c r="B15" s="78">
        <v>3604072</v>
      </c>
      <c r="C15" s="78" t="s">
        <v>212</v>
      </c>
      <c r="D15" s="79" t="s">
        <v>107</v>
      </c>
      <c r="E15" s="79">
        <v>2005</v>
      </c>
      <c r="F15" s="121" t="s">
        <v>54</v>
      </c>
      <c r="G15" s="78" t="s">
        <v>23</v>
      </c>
      <c r="H15" s="82"/>
      <c r="I15" s="82"/>
      <c r="J15" s="82"/>
      <c r="K15" s="84">
        <v>6.73</v>
      </c>
      <c r="L15" s="82">
        <v>8</v>
      </c>
      <c r="M15" s="45">
        <v>23</v>
      </c>
      <c r="N15" s="50"/>
    </row>
    <row r="16" spans="1:14" s="15" customFormat="1" ht="25" customHeight="1" x14ac:dyDescent="0.35">
      <c r="A16" s="106">
        <v>9</v>
      </c>
      <c r="B16" s="78">
        <v>3607247</v>
      </c>
      <c r="C16" s="78" t="s">
        <v>282</v>
      </c>
      <c r="D16" s="79" t="s">
        <v>81</v>
      </c>
      <c r="E16" s="79">
        <v>2005</v>
      </c>
      <c r="F16" s="121" t="s">
        <v>37</v>
      </c>
      <c r="G16" s="78" t="s">
        <v>23</v>
      </c>
      <c r="H16" s="82"/>
      <c r="I16" s="82"/>
      <c r="J16" s="82"/>
      <c r="K16" s="84">
        <v>6.52</v>
      </c>
      <c r="L16" s="82">
        <v>9</v>
      </c>
      <c r="M16" s="45">
        <v>22</v>
      </c>
      <c r="N16" s="50"/>
    </row>
    <row r="17" spans="1:14" s="15" customFormat="1" ht="25" customHeight="1" x14ac:dyDescent="0.35">
      <c r="A17" s="106">
        <v>10</v>
      </c>
      <c r="B17" s="78">
        <v>3603371</v>
      </c>
      <c r="C17" s="78" t="s">
        <v>469</v>
      </c>
      <c r="D17" s="79" t="s">
        <v>143</v>
      </c>
      <c r="E17" s="79">
        <v>2005</v>
      </c>
      <c r="F17" s="121" t="s">
        <v>28</v>
      </c>
      <c r="G17" s="78" t="s">
        <v>23</v>
      </c>
      <c r="H17" s="82"/>
      <c r="I17" s="82"/>
      <c r="J17" s="82"/>
      <c r="K17" s="84">
        <v>6.47</v>
      </c>
      <c r="L17" s="82">
        <v>10</v>
      </c>
      <c r="M17" s="45">
        <v>21</v>
      </c>
      <c r="N17" s="50"/>
    </row>
    <row r="18" spans="1:14" s="15" customFormat="1" ht="25" customHeight="1" x14ac:dyDescent="0.35">
      <c r="A18" s="106">
        <v>11</v>
      </c>
      <c r="B18" s="78">
        <v>3603768</v>
      </c>
      <c r="C18" s="78" t="s">
        <v>155</v>
      </c>
      <c r="D18" s="79" t="s">
        <v>49</v>
      </c>
      <c r="E18" s="79">
        <v>2006</v>
      </c>
      <c r="F18" s="121" t="s">
        <v>101</v>
      </c>
      <c r="G18" s="78" t="s">
        <v>23</v>
      </c>
      <c r="H18" s="82"/>
      <c r="I18" s="82"/>
      <c r="J18" s="82"/>
      <c r="K18" s="84">
        <v>6.34</v>
      </c>
      <c r="L18" s="82">
        <v>11</v>
      </c>
      <c r="M18" s="45">
        <v>20</v>
      </c>
      <c r="N18" s="50"/>
    </row>
    <row r="19" spans="1:14" s="15" customFormat="1" ht="25" customHeight="1" x14ac:dyDescent="0.35">
      <c r="A19" s="106">
        <v>12</v>
      </c>
      <c r="B19" s="78">
        <v>3603243</v>
      </c>
      <c r="C19" s="78" t="s">
        <v>501</v>
      </c>
      <c r="D19" s="79" t="s">
        <v>502</v>
      </c>
      <c r="E19" s="79">
        <v>2005</v>
      </c>
      <c r="F19" s="121" t="s">
        <v>122</v>
      </c>
      <c r="G19" s="78" t="s">
        <v>23</v>
      </c>
      <c r="H19" s="82"/>
      <c r="I19" s="82"/>
      <c r="J19" s="82"/>
      <c r="K19" s="84">
        <v>6.26</v>
      </c>
      <c r="L19" s="82">
        <v>12</v>
      </c>
      <c r="M19" s="45">
        <v>19</v>
      </c>
      <c r="N19" s="50"/>
    </row>
    <row r="20" spans="1:14" ht="25" customHeight="1" x14ac:dyDescent="0.35">
      <c r="A20" s="106">
        <v>13</v>
      </c>
      <c r="B20" s="78">
        <v>3604147</v>
      </c>
      <c r="C20" s="78" t="s">
        <v>381</v>
      </c>
      <c r="D20" s="79" t="s">
        <v>80</v>
      </c>
      <c r="E20" s="79">
        <v>2005</v>
      </c>
      <c r="F20" s="121" t="s">
        <v>72</v>
      </c>
      <c r="G20" s="78" t="s">
        <v>23</v>
      </c>
      <c r="H20" s="82"/>
      <c r="I20" s="82"/>
      <c r="J20" s="82"/>
      <c r="K20" s="84">
        <v>6.2</v>
      </c>
      <c r="L20" s="82">
        <v>13</v>
      </c>
      <c r="M20" s="45">
        <v>18</v>
      </c>
      <c r="N20" s="50"/>
    </row>
    <row r="21" spans="1:14" ht="25" customHeight="1" x14ac:dyDescent="0.35">
      <c r="A21" s="106">
        <v>14</v>
      </c>
      <c r="B21" s="78">
        <v>3603408</v>
      </c>
      <c r="C21" s="78" t="s">
        <v>398</v>
      </c>
      <c r="D21" s="79" t="s">
        <v>158</v>
      </c>
      <c r="E21" s="79">
        <v>2006</v>
      </c>
      <c r="F21" s="121" t="s">
        <v>22</v>
      </c>
      <c r="G21" s="78" t="s">
        <v>23</v>
      </c>
      <c r="H21" s="82"/>
      <c r="I21" s="82"/>
      <c r="J21" s="82"/>
      <c r="K21" s="84">
        <v>6.16</v>
      </c>
      <c r="L21" s="82">
        <v>14</v>
      </c>
      <c r="M21" s="45">
        <v>17</v>
      </c>
      <c r="N21" s="50"/>
    </row>
    <row r="22" spans="1:14" ht="25" customHeight="1" x14ac:dyDescent="0.35">
      <c r="A22" s="106">
        <v>15</v>
      </c>
      <c r="B22" s="78">
        <v>3604506</v>
      </c>
      <c r="C22" s="78" t="s">
        <v>371</v>
      </c>
      <c r="D22" s="79" t="s">
        <v>372</v>
      </c>
      <c r="E22" s="79">
        <v>2005</v>
      </c>
      <c r="F22" s="121" t="s">
        <v>72</v>
      </c>
      <c r="G22" s="78" t="s">
        <v>23</v>
      </c>
      <c r="H22" s="82"/>
      <c r="I22" s="82"/>
      <c r="J22" s="82"/>
      <c r="K22" s="84">
        <v>6.14</v>
      </c>
      <c r="L22" s="82">
        <v>15</v>
      </c>
      <c r="M22" s="45">
        <v>16</v>
      </c>
      <c r="N22" s="50"/>
    </row>
    <row r="23" spans="1:14" ht="25" customHeight="1" x14ac:dyDescent="0.35">
      <c r="A23" s="106">
        <v>16</v>
      </c>
      <c r="B23" s="78">
        <v>3602272</v>
      </c>
      <c r="C23" s="78" t="s">
        <v>251</v>
      </c>
      <c r="D23" s="79" t="s">
        <v>160</v>
      </c>
      <c r="E23" s="79">
        <v>2006</v>
      </c>
      <c r="F23" s="121" t="s">
        <v>37</v>
      </c>
      <c r="G23" s="78" t="s">
        <v>23</v>
      </c>
      <c r="H23" s="82"/>
      <c r="I23" s="82"/>
      <c r="J23" s="82"/>
      <c r="K23" s="84">
        <v>5.96</v>
      </c>
      <c r="L23" s="82">
        <v>16</v>
      </c>
      <c r="M23" s="45">
        <v>15</v>
      </c>
      <c r="N23" s="50"/>
    </row>
    <row r="24" spans="1:14" ht="25" customHeight="1" x14ac:dyDescent="0.35">
      <c r="A24" s="106">
        <v>17</v>
      </c>
      <c r="B24" s="78">
        <v>3602284</v>
      </c>
      <c r="C24" s="78" t="s">
        <v>389</v>
      </c>
      <c r="D24" s="79" t="s">
        <v>160</v>
      </c>
      <c r="E24" s="79">
        <v>2006</v>
      </c>
      <c r="F24" s="121" t="s">
        <v>37</v>
      </c>
      <c r="G24" s="78" t="s">
        <v>23</v>
      </c>
      <c r="H24" s="82"/>
      <c r="I24" s="82"/>
      <c r="J24" s="82"/>
      <c r="K24" s="84">
        <v>5.86</v>
      </c>
      <c r="L24" s="82">
        <v>17</v>
      </c>
      <c r="M24" s="45">
        <v>14</v>
      </c>
      <c r="N24" s="50"/>
    </row>
    <row r="25" spans="1:14" ht="25" customHeight="1" x14ac:dyDescent="0.35">
      <c r="A25" s="106">
        <v>18</v>
      </c>
      <c r="B25" s="78">
        <v>3604234</v>
      </c>
      <c r="C25" s="78" t="s">
        <v>362</v>
      </c>
      <c r="D25" s="79" t="s">
        <v>363</v>
      </c>
      <c r="E25" s="79">
        <v>2006</v>
      </c>
      <c r="F25" s="121" t="s">
        <v>55</v>
      </c>
      <c r="G25" s="78" t="s">
        <v>23</v>
      </c>
      <c r="H25" s="82"/>
      <c r="I25" s="82"/>
      <c r="J25" s="82"/>
      <c r="K25" s="84">
        <v>5.79</v>
      </c>
      <c r="L25" s="82">
        <v>18</v>
      </c>
      <c r="M25" s="45">
        <v>13</v>
      </c>
      <c r="N25" s="50"/>
    </row>
    <row r="26" spans="1:14" ht="25" customHeight="1" x14ac:dyDescent="0.35">
      <c r="A26" s="106">
        <v>19</v>
      </c>
      <c r="B26" s="78">
        <v>3604019</v>
      </c>
      <c r="C26" s="78" t="s">
        <v>306</v>
      </c>
      <c r="D26" s="79" t="s">
        <v>64</v>
      </c>
      <c r="E26" s="79">
        <v>2006</v>
      </c>
      <c r="F26" s="121" t="s">
        <v>47</v>
      </c>
      <c r="G26" s="78" t="s">
        <v>23</v>
      </c>
      <c r="H26" s="82"/>
      <c r="I26" s="82"/>
      <c r="J26" s="82"/>
      <c r="K26" s="84">
        <v>5.68</v>
      </c>
      <c r="L26" s="82">
        <v>19</v>
      </c>
      <c r="M26" s="45">
        <v>12</v>
      </c>
      <c r="N26" s="50"/>
    </row>
    <row r="27" spans="1:14" ht="25" customHeight="1" x14ac:dyDescent="0.35">
      <c r="A27" s="106">
        <v>20</v>
      </c>
      <c r="B27" s="78">
        <v>3604151</v>
      </c>
      <c r="C27" s="78" t="s">
        <v>142</v>
      </c>
      <c r="D27" s="79" t="s">
        <v>143</v>
      </c>
      <c r="E27" s="79">
        <v>2005</v>
      </c>
      <c r="F27" s="121" t="s">
        <v>72</v>
      </c>
      <c r="G27" s="78" t="s">
        <v>23</v>
      </c>
      <c r="H27" s="82"/>
      <c r="I27" s="82"/>
      <c r="J27" s="82"/>
      <c r="K27" s="84">
        <v>5.47</v>
      </c>
      <c r="L27" s="82">
        <v>20</v>
      </c>
      <c r="M27" s="45">
        <v>11</v>
      </c>
      <c r="N27" s="50"/>
    </row>
    <row r="28" spans="1:14" ht="25" customHeight="1" x14ac:dyDescent="0.35">
      <c r="A28" s="106">
        <v>21</v>
      </c>
      <c r="B28" s="78">
        <v>3604146</v>
      </c>
      <c r="C28" s="78" t="s">
        <v>408</v>
      </c>
      <c r="D28" s="79" t="s">
        <v>409</v>
      </c>
      <c r="E28" s="79">
        <v>2006</v>
      </c>
      <c r="F28" s="121" t="s">
        <v>72</v>
      </c>
      <c r="G28" s="78" t="s">
        <v>23</v>
      </c>
      <c r="H28" s="82"/>
      <c r="I28" s="82"/>
      <c r="J28" s="82"/>
      <c r="K28" s="84">
        <v>5.4</v>
      </c>
      <c r="L28" s="82">
        <v>21</v>
      </c>
      <c r="M28" s="45">
        <v>10</v>
      </c>
      <c r="N28" s="50"/>
    </row>
    <row r="29" spans="1:14" ht="25" customHeight="1" x14ac:dyDescent="0.35">
      <c r="A29" s="106">
        <v>22</v>
      </c>
      <c r="B29" s="78">
        <v>3603683</v>
      </c>
      <c r="C29" s="78" t="s">
        <v>385</v>
      </c>
      <c r="D29" s="79" t="s">
        <v>80</v>
      </c>
      <c r="E29" s="79">
        <v>2006</v>
      </c>
      <c r="F29" s="121" t="s">
        <v>72</v>
      </c>
      <c r="G29" s="78" t="s">
        <v>23</v>
      </c>
      <c r="H29" s="82"/>
      <c r="I29" s="82"/>
      <c r="J29" s="82"/>
      <c r="K29" s="84">
        <v>5.38</v>
      </c>
      <c r="L29" s="82">
        <v>22</v>
      </c>
      <c r="M29" s="45">
        <v>9</v>
      </c>
      <c r="N29" s="50"/>
    </row>
    <row r="30" spans="1:14" ht="25" customHeight="1" x14ac:dyDescent="0.35">
      <c r="A30" s="106">
        <v>23</v>
      </c>
      <c r="B30" s="78">
        <v>3603686</v>
      </c>
      <c r="C30" s="78" t="s">
        <v>106</v>
      </c>
      <c r="D30" s="79" t="s">
        <v>107</v>
      </c>
      <c r="E30" s="79">
        <v>2005</v>
      </c>
      <c r="F30" s="121" t="s">
        <v>72</v>
      </c>
      <c r="G30" s="78" t="s">
        <v>23</v>
      </c>
      <c r="H30" s="82"/>
      <c r="I30" s="82"/>
      <c r="J30" s="82"/>
      <c r="K30" s="84">
        <v>5.32</v>
      </c>
      <c r="L30" s="82">
        <v>23</v>
      </c>
      <c r="M30" s="45">
        <v>8</v>
      </c>
      <c r="N30" s="50"/>
    </row>
    <row r="31" spans="1:14" ht="25" customHeight="1" x14ac:dyDescent="0.35">
      <c r="A31" s="106">
        <v>24</v>
      </c>
      <c r="B31" s="78">
        <v>3604116</v>
      </c>
      <c r="C31" s="78" t="s">
        <v>411</v>
      </c>
      <c r="D31" s="79" t="s">
        <v>412</v>
      </c>
      <c r="E31" s="79">
        <v>2006</v>
      </c>
      <c r="F31" s="121" t="s">
        <v>47</v>
      </c>
      <c r="G31" s="78" t="s">
        <v>23</v>
      </c>
      <c r="H31" s="82"/>
      <c r="I31" s="82"/>
      <c r="J31" s="82"/>
      <c r="K31" s="84">
        <v>5.0599999999999996</v>
      </c>
      <c r="L31" s="82">
        <v>24</v>
      </c>
      <c r="M31" s="45">
        <v>7</v>
      </c>
      <c r="N31" s="50"/>
    </row>
    <row r="32" spans="1:14" ht="25" customHeight="1" x14ac:dyDescent="0.35">
      <c r="A32" s="106">
        <v>25</v>
      </c>
      <c r="B32" s="78">
        <v>3602436</v>
      </c>
      <c r="C32" s="78" t="s">
        <v>58</v>
      </c>
      <c r="D32" s="79" t="s">
        <v>57</v>
      </c>
      <c r="E32" s="79">
        <v>2006</v>
      </c>
      <c r="F32" s="121" t="s">
        <v>22</v>
      </c>
      <c r="G32" s="78" t="s">
        <v>23</v>
      </c>
      <c r="H32" s="82"/>
      <c r="I32" s="82"/>
      <c r="J32" s="82"/>
      <c r="K32" s="84">
        <v>4.84</v>
      </c>
      <c r="L32" s="82">
        <v>25</v>
      </c>
      <c r="M32" s="45">
        <v>6</v>
      </c>
      <c r="N32" s="50"/>
    </row>
    <row r="33" spans="1:14" ht="25" customHeight="1" x14ac:dyDescent="0.35">
      <c r="A33" s="106">
        <v>26</v>
      </c>
      <c r="B33" s="78">
        <v>3603986</v>
      </c>
      <c r="C33" s="78" t="s">
        <v>454</v>
      </c>
      <c r="D33" s="79" t="s">
        <v>39</v>
      </c>
      <c r="E33" s="79">
        <v>2005</v>
      </c>
      <c r="F33" s="121" t="s">
        <v>47</v>
      </c>
      <c r="G33" s="78" t="s">
        <v>23</v>
      </c>
      <c r="H33" s="82"/>
      <c r="I33" s="82"/>
      <c r="J33" s="82"/>
      <c r="K33" s="84">
        <v>4.71</v>
      </c>
      <c r="L33" s="82">
        <v>26</v>
      </c>
      <c r="M33" s="45">
        <v>5</v>
      </c>
      <c r="N33" s="50"/>
    </row>
    <row r="34" spans="1:14" ht="25" customHeight="1" x14ac:dyDescent="0.35">
      <c r="A34" s="106">
        <v>27</v>
      </c>
      <c r="B34" s="78">
        <v>3602776</v>
      </c>
      <c r="C34" s="78" t="s">
        <v>509</v>
      </c>
      <c r="D34" s="79" t="s">
        <v>64</v>
      </c>
      <c r="E34" s="79">
        <v>2005</v>
      </c>
      <c r="F34" s="121" t="s">
        <v>72</v>
      </c>
      <c r="G34" s="78" t="s">
        <v>23</v>
      </c>
      <c r="H34" s="82"/>
      <c r="I34" s="82"/>
      <c r="J34" s="82"/>
      <c r="K34" s="84">
        <v>4.57</v>
      </c>
      <c r="L34" s="82">
        <v>27</v>
      </c>
      <c r="M34" s="45">
        <v>5</v>
      </c>
      <c r="N34" s="50"/>
    </row>
    <row r="35" spans="1:14" ht="25" customHeight="1" x14ac:dyDescent="0.35">
      <c r="A35" s="106">
        <v>28</v>
      </c>
      <c r="B35" s="78">
        <v>3604024</v>
      </c>
      <c r="C35" s="78" t="s">
        <v>351</v>
      </c>
      <c r="D35" s="79" t="s">
        <v>143</v>
      </c>
      <c r="E35" s="79">
        <v>2005</v>
      </c>
      <c r="F35" s="121" t="s">
        <v>47</v>
      </c>
      <c r="G35" s="78" t="s">
        <v>23</v>
      </c>
      <c r="H35" s="82"/>
      <c r="I35" s="82"/>
      <c r="J35" s="82"/>
      <c r="K35" s="84">
        <v>4.29</v>
      </c>
      <c r="L35" s="82">
        <v>28</v>
      </c>
      <c r="M35" s="45">
        <v>5</v>
      </c>
      <c r="N35" s="50"/>
    </row>
    <row r="36" spans="1:14" ht="25" customHeight="1" x14ac:dyDescent="0.35">
      <c r="A36" s="106">
        <v>29</v>
      </c>
      <c r="B36" s="78">
        <v>3605204</v>
      </c>
      <c r="C36" s="78" t="s">
        <v>382</v>
      </c>
      <c r="D36" s="79" t="s">
        <v>183</v>
      </c>
      <c r="E36" s="79">
        <v>2005</v>
      </c>
      <c r="F36" s="121" t="s">
        <v>72</v>
      </c>
      <c r="G36" s="78" t="s">
        <v>23</v>
      </c>
      <c r="H36" s="82"/>
      <c r="I36" s="82"/>
      <c r="J36" s="82"/>
      <c r="K36" s="84">
        <v>3.77</v>
      </c>
      <c r="L36" s="82">
        <v>29</v>
      </c>
      <c r="M36" s="45">
        <v>5</v>
      </c>
      <c r="N36" s="50"/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:F1048576">
    <cfRule type="containsText" dxfId="22" priority="4" operator="containsText" text="bovolone">
      <formula>NOT(ISERROR(SEARCH("bovolone",F1)))</formula>
    </cfRule>
    <cfRule type="containsText" dxfId="21" priority="1" operator="containsText" text="bovolone">
      <formula>NOT(ISERROR(SEARCH("bovolone",F1)))</formula>
    </cfRule>
  </conditionalFormatting>
  <conditionalFormatting sqref="K1:K1048576">
    <cfRule type="duplicateValues" dxfId="20" priority="3"/>
    <cfRule type="duplicateValues" dxfId="19" priority="2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6"/>
  <sheetViews>
    <sheetView zoomScale="84" zoomScaleNormal="84" workbookViewId="0">
      <selection activeCell="E8" sqref="E8:E46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20</v>
      </c>
      <c r="B4" s="195"/>
      <c r="C4" s="195"/>
      <c r="D4" s="206" t="s">
        <v>840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/>
      <c r="B8" s="78">
        <v>3602277</v>
      </c>
      <c r="C8" s="78" t="s">
        <v>311</v>
      </c>
      <c r="D8" s="79" t="s">
        <v>312</v>
      </c>
      <c r="E8" s="79">
        <v>2007</v>
      </c>
      <c r="F8" s="121" t="s">
        <v>37</v>
      </c>
      <c r="G8" s="78" t="s">
        <v>20</v>
      </c>
      <c r="H8" s="85">
        <v>10.119999999999999</v>
      </c>
      <c r="I8" s="85">
        <v>11.56</v>
      </c>
      <c r="J8" s="85">
        <v>10.76</v>
      </c>
      <c r="K8" s="84">
        <v>11.56</v>
      </c>
      <c r="L8" s="82">
        <v>1</v>
      </c>
      <c r="M8" s="45">
        <v>35</v>
      </c>
      <c r="N8" s="50"/>
    </row>
    <row r="9" spans="1:14" s="15" customFormat="1" ht="25" customHeight="1" x14ac:dyDescent="0.35">
      <c r="A9" s="106"/>
      <c r="B9" s="78">
        <v>3602419</v>
      </c>
      <c r="C9" s="78" t="s">
        <v>304</v>
      </c>
      <c r="D9" s="79" t="s">
        <v>173</v>
      </c>
      <c r="E9" s="79">
        <v>2008</v>
      </c>
      <c r="F9" s="121" t="s">
        <v>54</v>
      </c>
      <c r="G9" s="78" t="s">
        <v>20</v>
      </c>
      <c r="H9" s="85">
        <v>10</v>
      </c>
      <c r="I9" s="85">
        <v>9.2200000000000006</v>
      </c>
      <c r="J9" s="85">
        <v>10.45</v>
      </c>
      <c r="K9" s="84">
        <v>10.45</v>
      </c>
      <c r="L9" s="82">
        <v>2</v>
      </c>
      <c r="M9" s="45">
        <v>34</v>
      </c>
      <c r="N9" s="78"/>
    </row>
    <row r="10" spans="1:14" s="15" customFormat="1" ht="25" customHeight="1" x14ac:dyDescent="0.35">
      <c r="A10" s="106"/>
      <c r="B10" s="78">
        <v>3603321</v>
      </c>
      <c r="C10" s="78" t="s">
        <v>193</v>
      </c>
      <c r="D10" s="79" t="s">
        <v>77</v>
      </c>
      <c r="E10" s="79">
        <v>2007</v>
      </c>
      <c r="F10" s="121" t="s">
        <v>28</v>
      </c>
      <c r="G10" s="78" t="s">
        <v>20</v>
      </c>
      <c r="H10" s="85">
        <v>9.41</v>
      </c>
      <c r="I10" s="85">
        <v>9.34</v>
      </c>
      <c r="J10" s="85">
        <v>10.210000000000001</v>
      </c>
      <c r="K10" s="84">
        <v>10.210000000000001</v>
      </c>
      <c r="L10" s="82">
        <v>3</v>
      </c>
      <c r="M10" s="45">
        <v>33</v>
      </c>
      <c r="N10" s="78"/>
    </row>
    <row r="11" spans="1:14" s="15" customFormat="1" ht="25" customHeight="1" x14ac:dyDescent="0.35">
      <c r="A11" s="106"/>
      <c r="B11" s="78">
        <v>3603557</v>
      </c>
      <c r="C11" s="78" t="s">
        <v>277</v>
      </c>
      <c r="D11" s="79" t="s">
        <v>195</v>
      </c>
      <c r="E11" s="79">
        <v>2008</v>
      </c>
      <c r="F11" s="121" t="s">
        <v>33</v>
      </c>
      <c r="G11" s="78" t="s">
        <v>20</v>
      </c>
      <c r="H11" s="85">
        <v>9.93</v>
      </c>
      <c r="I11" s="85">
        <v>7.98</v>
      </c>
      <c r="J11" s="85" t="s">
        <v>823</v>
      </c>
      <c r="K11" s="84">
        <v>9.93</v>
      </c>
      <c r="L11" s="82">
        <v>4</v>
      </c>
      <c r="M11" s="45">
        <v>32</v>
      </c>
      <c r="N11" s="78"/>
    </row>
    <row r="12" spans="1:14" s="15" customFormat="1" ht="25" customHeight="1" x14ac:dyDescent="0.35">
      <c r="A12" s="106"/>
      <c r="B12" s="78">
        <v>3604455</v>
      </c>
      <c r="C12" s="78" t="s">
        <v>73</v>
      </c>
      <c r="D12" s="79" t="s">
        <v>74</v>
      </c>
      <c r="E12" s="79">
        <v>2007</v>
      </c>
      <c r="F12" s="121" t="s">
        <v>50</v>
      </c>
      <c r="G12" s="78" t="s">
        <v>20</v>
      </c>
      <c r="H12" s="85">
        <v>9.5399999999999991</v>
      </c>
      <c r="I12" s="85">
        <v>9.39</v>
      </c>
      <c r="J12" s="85">
        <v>9.3699999999999992</v>
      </c>
      <c r="K12" s="84">
        <v>9.5399999999999991</v>
      </c>
      <c r="L12" s="82">
        <v>5</v>
      </c>
      <c r="M12" s="45">
        <v>31</v>
      </c>
      <c r="N12" s="78"/>
    </row>
    <row r="13" spans="1:14" s="15" customFormat="1" ht="25" customHeight="1" x14ac:dyDescent="0.35">
      <c r="A13" s="106"/>
      <c r="B13" s="78">
        <v>3603770</v>
      </c>
      <c r="C13" s="78" t="s">
        <v>161</v>
      </c>
      <c r="D13" s="79" t="s">
        <v>78</v>
      </c>
      <c r="E13" s="79">
        <v>2007</v>
      </c>
      <c r="F13" s="121" t="s">
        <v>101</v>
      </c>
      <c r="G13" s="78" t="s">
        <v>20</v>
      </c>
      <c r="H13" s="85">
        <v>9.25</v>
      </c>
      <c r="I13" s="85">
        <v>9.49</v>
      </c>
      <c r="J13" s="85">
        <v>9.4</v>
      </c>
      <c r="K13" s="84">
        <v>9.49</v>
      </c>
      <c r="L13" s="82">
        <v>6</v>
      </c>
      <c r="M13" s="45">
        <v>30</v>
      </c>
      <c r="N13" s="78"/>
    </row>
    <row r="14" spans="1:14" s="15" customFormat="1" ht="25" customHeight="1" x14ac:dyDescent="0.35">
      <c r="A14" s="106"/>
      <c r="B14" s="78">
        <v>3603711</v>
      </c>
      <c r="C14" s="78" t="s">
        <v>516</v>
      </c>
      <c r="D14" s="79" t="s">
        <v>79</v>
      </c>
      <c r="E14" s="79">
        <v>2007</v>
      </c>
      <c r="F14" s="121" t="s">
        <v>60</v>
      </c>
      <c r="G14" s="78" t="s">
        <v>20</v>
      </c>
      <c r="H14" s="85" t="s">
        <v>823</v>
      </c>
      <c r="I14" s="85" t="s">
        <v>823</v>
      </c>
      <c r="J14" s="85">
        <v>9.24</v>
      </c>
      <c r="K14" s="84">
        <v>9.24</v>
      </c>
      <c r="L14" s="82">
        <v>7</v>
      </c>
      <c r="M14" s="45">
        <v>29</v>
      </c>
      <c r="N14" s="78"/>
    </row>
    <row r="15" spans="1:14" s="15" customFormat="1" ht="25" customHeight="1" x14ac:dyDescent="0.35">
      <c r="A15" s="106"/>
      <c r="B15" s="78">
        <v>3607215</v>
      </c>
      <c r="C15" s="78" t="s">
        <v>230</v>
      </c>
      <c r="D15" s="79" t="s">
        <v>232</v>
      </c>
      <c r="E15" s="79">
        <v>2007</v>
      </c>
      <c r="F15" s="121" t="s">
        <v>60</v>
      </c>
      <c r="G15" s="78" t="s">
        <v>20</v>
      </c>
      <c r="H15" s="85">
        <v>8.9499999999999993</v>
      </c>
      <c r="I15" s="85">
        <v>9.19</v>
      </c>
      <c r="J15" s="85">
        <v>8.23</v>
      </c>
      <c r="K15" s="84">
        <v>9.19</v>
      </c>
      <c r="L15" s="82">
        <v>8</v>
      </c>
      <c r="M15" s="45">
        <v>28</v>
      </c>
      <c r="N15" s="78"/>
    </row>
    <row r="16" spans="1:14" s="15" customFormat="1" ht="25" customHeight="1" x14ac:dyDescent="0.35">
      <c r="A16" s="106"/>
      <c r="B16" s="78">
        <v>3603587</v>
      </c>
      <c r="C16" s="78" t="s">
        <v>476</v>
      </c>
      <c r="D16" s="79" t="s">
        <v>148</v>
      </c>
      <c r="E16" s="79">
        <v>2007</v>
      </c>
      <c r="F16" s="121" t="s">
        <v>33</v>
      </c>
      <c r="G16" s="78" t="s">
        <v>20</v>
      </c>
      <c r="H16" s="85" t="s">
        <v>823</v>
      </c>
      <c r="I16" s="85">
        <v>8.32</v>
      </c>
      <c r="J16" s="85">
        <v>9.0299999999999994</v>
      </c>
      <c r="K16" s="84">
        <v>9.0299999999999994</v>
      </c>
      <c r="L16" s="82">
        <v>9</v>
      </c>
      <c r="M16" s="45">
        <v>27</v>
      </c>
      <c r="N16" s="78"/>
    </row>
    <row r="17" spans="1:14" s="15" customFormat="1" ht="25" customHeight="1" x14ac:dyDescent="0.35">
      <c r="A17" s="106"/>
      <c r="B17" s="78">
        <v>3604211</v>
      </c>
      <c r="C17" s="78" t="s">
        <v>262</v>
      </c>
      <c r="D17" s="79" t="s">
        <v>133</v>
      </c>
      <c r="E17" s="79">
        <v>2007</v>
      </c>
      <c r="F17" s="121" t="s">
        <v>55</v>
      </c>
      <c r="G17" s="78" t="s">
        <v>20</v>
      </c>
      <c r="H17" s="85">
        <v>8.59</v>
      </c>
      <c r="I17" s="85">
        <v>8.5</v>
      </c>
      <c r="J17" s="85" t="s">
        <v>823</v>
      </c>
      <c r="K17" s="84">
        <v>8.59</v>
      </c>
      <c r="L17" s="82">
        <v>10</v>
      </c>
      <c r="M17" s="45">
        <v>26</v>
      </c>
      <c r="N17" s="78"/>
    </row>
    <row r="18" spans="1:14" s="15" customFormat="1" ht="25" customHeight="1" x14ac:dyDescent="0.35">
      <c r="A18" s="106"/>
      <c r="B18" s="78">
        <v>3603549</v>
      </c>
      <c r="C18" s="78" t="s">
        <v>203</v>
      </c>
      <c r="D18" s="79" t="s">
        <v>179</v>
      </c>
      <c r="E18" s="79">
        <v>2007</v>
      </c>
      <c r="F18" s="121" t="s">
        <v>33</v>
      </c>
      <c r="G18" s="78" t="s">
        <v>20</v>
      </c>
      <c r="H18" s="85">
        <v>6.85</v>
      </c>
      <c r="I18" s="85" t="s">
        <v>823</v>
      </c>
      <c r="J18" s="85">
        <v>8.42</v>
      </c>
      <c r="K18" s="84">
        <v>8.42</v>
      </c>
      <c r="L18" s="82">
        <v>11</v>
      </c>
      <c r="M18" s="45">
        <v>25</v>
      </c>
      <c r="N18" s="78"/>
    </row>
    <row r="19" spans="1:14" s="15" customFormat="1" ht="25" customHeight="1" x14ac:dyDescent="0.35">
      <c r="A19" s="106"/>
      <c r="B19" s="78">
        <v>3603336</v>
      </c>
      <c r="C19" s="78" t="s">
        <v>283</v>
      </c>
      <c r="D19" s="79" t="s">
        <v>284</v>
      </c>
      <c r="E19" s="79">
        <v>2007</v>
      </c>
      <c r="F19" s="121" t="s">
        <v>28</v>
      </c>
      <c r="G19" s="78" t="s">
        <v>20</v>
      </c>
      <c r="H19" s="85">
        <v>8.33</v>
      </c>
      <c r="I19" s="85">
        <v>8.41</v>
      </c>
      <c r="J19" s="85">
        <v>8.14</v>
      </c>
      <c r="K19" s="84">
        <v>8.41</v>
      </c>
      <c r="L19" s="82">
        <v>12</v>
      </c>
      <c r="M19" s="45">
        <v>24</v>
      </c>
      <c r="N19" s="78"/>
    </row>
    <row r="20" spans="1:14" ht="25" customHeight="1" x14ac:dyDescent="0.35">
      <c r="A20" s="106"/>
      <c r="B20" s="78">
        <v>3602905</v>
      </c>
      <c r="C20" s="78" t="s">
        <v>534</v>
      </c>
      <c r="D20" s="79" t="s">
        <v>126</v>
      </c>
      <c r="E20" s="79">
        <v>2007</v>
      </c>
      <c r="F20" s="121" t="s">
        <v>50</v>
      </c>
      <c r="G20" s="78" t="s">
        <v>20</v>
      </c>
      <c r="H20" s="85">
        <v>8.3000000000000007</v>
      </c>
      <c r="I20" s="85">
        <v>8.3699999999999992</v>
      </c>
      <c r="J20" s="85">
        <v>8.08</v>
      </c>
      <c r="K20" s="84">
        <v>8.3699999999999992</v>
      </c>
      <c r="L20" s="82">
        <v>13</v>
      </c>
      <c r="M20" s="45">
        <v>23</v>
      </c>
      <c r="N20" s="78"/>
    </row>
    <row r="21" spans="1:14" ht="25" customHeight="1" x14ac:dyDescent="0.35">
      <c r="A21" s="106"/>
      <c r="B21" s="78">
        <v>3604111</v>
      </c>
      <c r="C21" s="78" t="s">
        <v>199</v>
      </c>
      <c r="D21" s="79" t="s">
        <v>85</v>
      </c>
      <c r="E21" s="79">
        <v>2008</v>
      </c>
      <c r="F21" s="121" t="s">
        <v>47</v>
      </c>
      <c r="G21" s="78" t="s">
        <v>20</v>
      </c>
      <c r="H21" s="85">
        <v>8.34</v>
      </c>
      <c r="I21" s="85">
        <v>8.32</v>
      </c>
      <c r="J21" s="85">
        <v>8.17</v>
      </c>
      <c r="K21" s="84">
        <v>8.34</v>
      </c>
      <c r="L21" s="82">
        <v>14</v>
      </c>
      <c r="M21" s="45">
        <v>22</v>
      </c>
      <c r="N21" s="78"/>
    </row>
    <row r="22" spans="1:14" ht="25" customHeight="1" x14ac:dyDescent="0.35">
      <c r="A22" s="106"/>
      <c r="B22" s="78">
        <v>3603606</v>
      </c>
      <c r="C22" s="78" t="s">
        <v>488</v>
      </c>
      <c r="D22" s="79" t="s">
        <v>489</v>
      </c>
      <c r="E22" s="79">
        <v>2007</v>
      </c>
      <c r="F22" s="121" t="s">
        <v>33</v>
      </c>
      <c r="G22" s="78" t="s">
        <v>20</v>
      </c>
      <c r="H22" s="85">
        <v>8.33</v>
      </c>
      <c r="I22" s="85">
        <v>6.57</v>
      </c>
      <c r="J22" s="85">
        <v>8.24</v>
      </c>
      <c r="K22" s="84">
        <v>8.33</v>
      </c>
      <c r="L22" s="82">
        <v>15</v>
      </c>
      <c r="M22" s="45">
        <v>21</v>
      </c>
      <c r="N22" s="78"/>
    </row>
    <row r="23" spans="1:14" ht="25" customHeight="1" x14ac:dyDescent="0.35">
      <c r="A23" s="106"/>
      <c r="B23" s="78">
        <v>3604114</v>
      </c>
      <c r="C23" s="78" t="s">
        <v>272</v>
      </c>
      <c r="D23" s="79" t="s">
        <v>191</v>
      </c>
      <c r="E23" s="79">
        <v>2008</v>
      </c>
      <c r="F23" s="121" t="s">
        <v>47</v>
      </c>
      <c r="G23" s="78" t="s">
        <v>20</v>
      </c>
      <c r="H23" s="85">
        <v>8.2799999999999994</v>
      </c>
      <c r="I23" s="85">
        <v>8.02</v>
      </c>
      <c r="J23" s="85">
        <v>8.06</v>
      </c>
      <c r="K23" s="84">
        <v>8.2799999999999994</v>
      </c>
      <c r="L23" s="82">
        <v>16</v>
      </c>
      <c r="M23" s="45">
        <v>20</v>
      </c>
      <c r="N23" s="78"/>
    </row>
    <row r="24" spans="1:14" ht="25" customHeight="1" x14ac:dyDescent="0.35">
      <c r="A24" s="106"/>
      <c r="B24" s="78">
        <v>3602397</v>
      </c>
      <c r="C24" s="78" t="s">
        <v>369</v>
      </c>
      <c r="D24" s="79" t="s">
        <v>133</v>
      </c>
      <c r="E24" s="79">
        <v>2007</v>
      </c>
      <c r="F24" s="121" t="s">
        <v>54</v>
      </c>
      <c r="G24" s="78" t="s">
        <v>20</v>
      </c>
      <c r="H24" s="85">
        <v>8.1</v>
      </c>
      <c r="I24" s="85">
        <v>8.2100000000000009</v>
      </c>
      <c r="J24" s="85">
        <v>8.08</v>
      </c>
      <c r="K24" s="84">
        <v>8.2100000000000009</v>
      </c>
      <c r="L24" s="82">
        <v>17</v>
      </c>
      <c r="M24" s="45">
        <v>19</v>
      </c>
      <c r="N24" s="78"/>
    </row>
    <row r="25" spans="1:14" ht="25" customHeight="1" x14ac:dyDescent="0.35">
      <c r="A25" s="106"/>
      <c r="B25" s="78">
        <v>3602492</v>
      </c>
      <c r="C25" s="78" t="s">
        <v>333</v>
      </c>
      <c r="D25" s="79" t="s">
        <v>62</v>
      </c>
      <c r="E25" s="79">
        <v>2007</v>
      </c>
      <c r="F25" s="121" t="s">
        <v>22</v>
      </c>
      <c r="G25" s="78" t="s">
        <v>20</v>
      </c>
      <c r="H25" s="85">
        <v>7.4</v>
      </c>
      <c r="I25" s="85">
        <v>8.1199999999999992</v>
      </c>
      <c r="J25" s="85">
        <v>7.59</v>
      </c>
      <c r="K25" s="84">
        <v>8.1199999999999992</v>
      </c>
      <c r="L25" s="82">
        <v>18</v>
      </c>
      <c r="M25" s="45">
        <v>18</v>
      </c>
      <c r="N25" s="78"/>
    </row>
    <row r="26" spans="1:14" ht="25" customHeight="1" x14ac:dyDescent="0.35">
      <c r="A26" s="106"/>
      <c r="B26" s="78">
        <v>3605773</v>
      </c>
      <c r="C26" s="78" t="s">
        <v>252</v>
      </c>
      <c r="D26" s="79" t="s">
        <v>154</v>
      </c>
      <c r="E26" s="79">
        <v>2007</v>
      </c>
      <c r="F26" s="121" t="s">
        <v>55</v>
      </c>
      <c r="G26" s="78" t="s">
        <v>20</v>
      </c>
      <c r="H26" s="85">
        <v>7.48</v>
      </c>
      <c r="I26" s="85">
        <v>8.09</v>
      </c>
      <c r="J26" s="85">
        <v>7.88</v>
      </c>
      <c r="K26" s="84">
        <v>8.09</v>
      </c>
      <c r="L26" s="82">
        <v>19</v>
      </c>
      <c r="M26" s="45">
        <v>17</v>
      </c>
      <c r="N26" s="78"/>
    </row>
    <row r="27" spans="1:14" ht="25" customHeight="1" x14ac:dyDescent="0.35">
      <c r="A27" s="106"/>
      <c r="B27" s="78">
        <v>3720557</v>
      </c>
      <c r="C27" s="78" t="s">
        <v>573</v>
      </c>
      <c r="D27" s="79" t="s">
        <v>71</v>
      </c>
      <c r="E27" s="79">
        <v>2007</v>
      </c>
      <c r="F27" s="121" t="s">
        <v>587</v>
      </c>
      <c r="G27" s="78" t="s">
        <v>20</v>
      </c>
      <c r="H27" s="85" t="s">
        <v>823</v>
      </c>
      <c r="I27" s="85">
        <v>7.65</v>
      </c>
      <c r="J27" s="85">
        <v>8.06</v>
      </c>
      <c r="K27" s="84">
        <v>8.06</v>
      </c>
      <c r="L27" s="82">
        <v>20</v>
      </c>
      <c r="M27" s="45">
        <v>16</v>
      </c>
      <c r="N27" s="78"/>
    </row>
    <row r="28" spans="1:14" ht="25" customHeight="1" x14ac:dyDescent="0.35">
      <c r="A28" s="106"/>
      <c r="B28" s="78">
        <v>3603605</v>
      </c>
      <c r="C28" s="78" t="s">
        <v>488</v>
      </c>
      <c r="D28" s="79" t="s">
        <v>134</v>
      </c>
      <c r="E28" s="79">
        <v>2007</v>
      </c>
      <c r="F28" s="121" t="s">
        <v>33</v>
      </c>
      <c r="G28" s="78" t="s">
        <v>20</v>
      </c>
      <c r="H28" s="85">
        <v>7.97</v>
      </c>
      <c r="I28" s="85">
        <v>7.32</v>
      </c>
      <c r="J28" s="85">
        <v>6.76</v>
      </c>
      <c r="K28" s="84">
        <v>7.97</v>
      </c>
      <c r="L28" s="82">
        <v>21</v>
      </c>
      <c r="M28" s="45">
        <v>15</v>
      </c>
      <c r="N28" s="78"/>
    </row>
    <row r="29" spans="1:14" ht="25" customHeight="1" x14ac:dyDescent="0.35">
      <c r="A29" s="106"/>
      <c r="B29" s="78">
        <v>3603565</v>
      </c>
      <c r="C29" s="78" t="s">
        <v>355</v>
      </c>
      <c r="D29" s="79" t="s">
        <v>65</v>
      </c>
      <c r="E29" s="79">
        <v>2008</v>
      </c>
      <c r="F29" s="121" t="s">
        <v>33</v>
      </c>
      <c r="G29" s="78" t="s">
        <v>20</v>
      </c>
      <c r="H29" s="85" t="s">
        <v>823</v>
      </c>
      <c r="I29" s="85" t="s">
        <v>823</v>
      </c>
      <c r="J29" s="85">
        <v>7.95</v>
      </c>
      <c r="K29" s="84">
        <v>7.95</v>
      </c>
      <c r="L29" s="82">
        <v>22</v>
      </c>
      <c r="M29" s="45">
        <v>14</v>
      </c>
      <c r="N29" s="78"/>
    </row>
    <row r="30" spans="1:14" ht="25" customHeight="1" x14ac:dyDescent="0.35">
      <c r="A30" s="106"/>
      <c r="B30" s="78">
        <v>3604515</v>
      </c>
      <c r="C30" s="78" t="s">
        <v>456</v>
      </c>
      <c r="D30" s="79" t="s">
        <v>70</v>
      </c>
      <c r="E30" s="79">
        <v>2007</v>
      </c>
      <c r="F30" s="121" t="s">
        <v>47</v>
      </c>
      <c r="G30" s="78" t="s">
        <v>20</v>
      </c>
      <c r="H30" s="85">
        <v>7.09</v>
      </c>
      <c r="I30" s="85">
        <v>7.63</v>
      </c>
      <c r="J30" s="85">
        <v>5.09</v>
      </c>
      <c r="K30" s="84">
        <v>7.63</v>
      </c>
      <c r="L30" s="82">
        <v>23</v>
      </c>
      <c r="M30" s="45">
        <v>13</v>
      </c>
      <c r="N30" s="78"/>
    </row>
    <row r="31" spans="1:14" ht="25" customHeight="1" x14ac:dyDescent="0.35">
      <c r="A31" s="106"/>
      <c r="B31" s="78">
        <v>3719262</v>
      </c>
      <c r="C31" s="78" t="s">
        <v>569</v>
      </c>
      <c r="D31" s="79" t="s">
        <v>443</v>
      </c>
      <c r="E31" s="79">
        <v>2008</v>
      </c>
      <c r="F31" s="121" t="s">
        <v>587</v>
      </c>
      <c r="G31" s="78" t="s">
        <v>20</v>
      </c>
      <c r="H31" s="85">
        <v>7.27</v>
      </c>
      <c r="I31" s="85">
        <v>5.19</v>
      </c>
      <c r="J31" s="85">
        <v>6.32</v>
      </c>
      <c r="K31" s="84">
        <v>7.27</v>
      </c>
      <c r="L31" s="82">
        <v>24</v>
      </c>
      <c r="M31" s="45">
        <v>12</v>
      </c>
      <c r="N31" s="78"/>
    </row>
    <row r="32" spans="1:14" ht="25" customHeight="1" x14ac:dyDescent="0.35">
      <c r="A32" s="106"/>
      <c r="B32" s="78">
        <v>3603555</v>
      </c>
      <c r="C32" s="78" t="s">
        <v>253</v>
      </c>
      <c r="D32" s="79" t="s">
        <v>78</v>
      </c>
      <c r="E32" s="79">
        <v>2008</v>
      </c>
      <c r="F32" s="121" t="s">
        <v>33</v>
      </c>
      <c r="G32" s="78" t="s">
        <v>20</v>
      </c>
      <c r="H32" s="85">
        <v>7.18</v>
      </c>
      <c r="I32" s="85" t="s">
        <v>823</v>
      </c>
      <c r="J32" s="85">
        <v>7.01</v>
      </c>
      <c r="K32" s="84">
        <v>7.18</v>
      </c>
      <c r="L32" s="82">
        <v>25</v>
      </c>
      <c r="M32" s="45">
        <v>11</v>
      </c>
      <c r="N32" s="78"/>
    </row>
    <row r="33" spans="1:14" ht="25" customHeight="1" x14ac:dyDescent="0.35">
      <c r="A33" s="106"/>
      <c r="B33" s="78">
        <v>3604156</v>
      </c>
      <c r="C33" s="78" t="s">
        <v>466</v>
      </c>
      <c r="D33" s="79" t="s">
        <v>173</v>
      </c>
      <c r="E33" s="79">
        <v>2008</v>
      </c>
      <c r="F33" s="121" t="s">
        <v>72</v>
      </c>
      <c r="G33" s="78" t="s">
        <v>20</v>
      </c>
      <c r="H33" s="85" t="s">
        <v>823</v>
      </c>
      <c r="I33" s="85">
        <v>6.41</v>
      </c>
      <c r="J33" s="85">
        <v>7.16</v>
      </c>
      <c r="K33" s="84">
        <v>7.16</v>
      </c>
      <c r="L33" s="82">
        <v>26</v>
      </c>
      <c r="M33" s="45">
        <v>10</v>
      </c>
      <c r="N33" s="78"/>
    </row>
    <row r="34" spans="1:14" ht="25" customHeight="1" x14ac:dyDescent="0.35">
      <c r="A34" s="106"/>
      <c r="B34" s="78">
        <v>3605818</v>
      </c>
      <c r="C34" s="78" t="s">
        <v>357</v>
      </c>
      <c r="D34" s="79" t="s">
        <v>241</v>
      </c>
      <c r="E34" s="79">
        <v>2008</v>
      </c>
      <c r="F34" s="121" t="s">
        <v>69</v>
      </c>
      <c r="G34" s="78" t="s">
        <v>20</v>
      </c>
      <c r="H34" s="85">
        <v>7.07</v>
      </c>
      <c r="I34" s="85">
        <v>6.89</v>
      </c>
      <c r="J34" s="85">
        <v>6.68</v>
      </c>
      <c r="K34" s="84">
        <v>7.07</v>
      </c>
      <c r="L34" s="82">
        <v>27</v>
      </c>
      <c r="M34" s="45">
        <v>9</v>
      </c>
      <c r="N34" s="78"/>
    </row>
    <row r="35" spans="1:14" ht="25" customHeight="1" x14ac:dyDescent="0.35">
      <c r="A35" s="106"/>
      <c r="B35" s="78">
        <v>3605209</v>
      </c>
      <c r="C35" s="78" t="s">
        <v>196</v>
      </c>
      <c r="D35" s="79" t="s">
        <v>195</v>
      </c>
      <c r="E35" s="79">
        <v>2007</v>
      </c>
      <c r="F35" s="121" t="s">
        <v>60</v>
      </c>
      <c r="G35" s="78" t="s">
        <v>20</v>
      </c>
      <c r="H35" s="85">
        <v>6.87</v>
      </c>
      <c r="I35" s="85">
        <v>6.92</v>
      </c>
      <c r="J35" s="85">
        <v>7.05</v>
      </c>
      <c r="K35" s="84">
        <v>7.05</v>
      </c>
      <c r="L35" s="82">
        <v>28</v>
      </c>
      <c r="M35" s="45">
        <v>8</v>
      </c>
      <c r="N35" s="78"/>
    </row>
    <row r="36" spans="1:14" ht="25" customHeight="1" x14ac:dyDescent="0.35">
      <c r="A36" s="106"/>
      <c r="B36" s="78">
        <v>3603063</v>
      </c>
      <c r="C36" s="78" t="s">
        <v>348</v>
      </c>
      <c r="D36" s="79" t="s">
        <v>350</v>
      </c>
      <c r="E36" s="79">
        <v>2007</v>
      </c>
      <c r="F36" s="121" t="s">
        <v>67</v>
      </c>
      <c r="G36" s="78" t="s">
        <v>20</v>
      </c>
      <c r="H36" s="85" t="s">
        <v>823</v>
      </c>
      <c r="I36" s="85" t="s">
        <v>823</v>
      </c>
      <c r="J36" s="85">
        <v>7.05</v>
      </c>
      <c r="K36" s="84">
        <v>7.05</v>
      </c>
      <c r="L36" s="82">
        <v>29</v>
      </c>
      <c r="M36" s="45">
        <v>7</v>
      </c>
      <c r="N36" s="78"/>
    </row>
    <row r="37" spans="1:14" ht="25" customHeight="1" x14ac:dyDescent="0.35">
      <c r="A37" s="8"/>
      <c r="B37" s="78">
        <v>3603688</v>
      </c>
      <c r="C37" s="78" t="s">
        <v>177</v>
      </c>
      <c r="D37" s="79" t="s">
        <v>75</v>
      </c>
      <c r="E37" s="79">
        <v>2007</v>
      </c>
      <c r="F37" s="121" t="s">
        <v>72</v>
      </c>
      <c r="G37" s="78" t="s">
        <v>20</v>
      </c>
      <c r="H37" s="85" t="s">
        <v>823</v>
      </c>
      <c r="I37" s="85">
        <v>6</v>
      </c>
      <c r="J37" s="85">
        <v>6.64</v>
      </c>
      <c r="K37" s="84">
        <v>6.64</v>
      </c>
      <c r="L37" s="82">
        <v>30</v>
      </c>
      <c r="M37" s="45">
        <v>6</v>
      </c>
      <c r="N37" s="78"/>
    </row>
    <row r="38" spans="1:14" ht="25" customHeight="1" x14ac:dyDescent="0.35">
      <c r="A38" s="8"/>
      <c r="B38" s="78">
        <v>3605816</v>
      </c>
      <c r="C38" s="78" t="s">
        <v>441</v>
      </c>
      <c r="D38" s="79" t="s">
        <v>112</v>
      </c>
      <c r="E38" s="79">
        <v>2008</v>
      </c>
      <c r="F38" s="121" t="s">
        <v>69</v>
      </c>
      <c r="G38" s="78" t="s">
        <v>20</v>
      </c>
      <c r="H38" s="85">
        <v>5.51</v>
      </c>
      <c r="I38" s="85">
        <v>6.26</v>
      </c>
      <c r="J38" s="85">
        <v>5.83</v>
      </c>
      <c r="K38" s="84">
        <v>6.26</v>
      </c>
      <c r="L38" s="82">
        <v>31</v>
      </c>
      <c r="M38" s="45">
        <v>5</v>
      </c>
      <c r="N38" s="78"/>
    </row>
    <row r="39" spans="1:14" ht="25" customHeight="1" x14ac:dyDescent="0.35">
      <c r="A39" s="8"/>
      <c r="B39" s="78">
        <v>3604110</v>
      </c>
      <c r="C39" s="78" t="s">
        <v>132</v>
      </c>
      <c r="D39" s="79" t="s">
        <v>134</v>
      </c>
      <c r="E39" s="79">
        <v>2008</v>
      </c>
      <c r="F39" s="121" t="s">
        <v>47</v>
      </c>
      <c r="G39" s="78" t="s">
        <v>20</v>
      </c>
      <c r="H39" s="85">
        <v>5.96</v>
      </c>
      <c r="I39" s="85">
        <v>6.22</v>
      </c>
      <c r="J39" s="85">
        <v>5.93</v>
      </c>
      <c r="K39" s="84">
        <v>6.22</v>
      </c>
      <c r="L39" s="82">
        <v>32</v>
      </c>
      <c r="M39" s="45">
        <v>5</v>
      </c>
      <c r="N39" s="78"/>
    </row>
    <row r="40" spans="1:14" ht="25" customHeight="1" x14ac:dyDescent="0.35">
      <c r="A40" s="8"/>
      <c r="B40" s="78">
        <v>3605742</v>
      </c>
      <c r="C40" s="78" t="s">
        <v>87</v>
      </c>
      <c r="D40" s="79" t="s">
        <v>74</v>
      </c>
      <c r="E40" s="79">
        <v>2007</v>
      </c>
      <c r="F40" s="121" t="s">
        <v>69</v>
      </c>
      <c r="G40" s="78" t="s">
        <v>20</v>
      </c>
      <c r="H40" s="85" t="s">
        <v>823</v>
      </c>
      <c r="I40" s="85" t="s">
        <v>823</v>
      </c>
      <c r="J40" s="85">
        <v>5.81</v>
      </c>
      <c r="K40" s="84">
        <v>5.81</v>
      </c>
      <c r="L40" s="82">
        <v>33</v>
      </c>
      <c r="M40" s="45">
        <v>5</v>
      </c>
      <c r="N40" s="78"/>
    </row>
    <row r="41" spans="1:14" ht="25" customHeight="1" x14ac:dyDescent="0.35">
      <c r="A41" s="8"/>
      <c r="B41" s="78">
        <v>3602268</v>
      </c>
      <c r="C41" s="78" t="s">
        <v>209</v>
      </c>
      <c r="D41" s="79" t="s">
        <v>43</v>
      </c>
      <c r="E41" s="79">
        <v>2008</v>
      </c>
      <c r="F41" s="121" t="s">
        <v>37</v>
      </c>
      <c r="G41" s="78" t="s">
        <v>20</v>
      </c>
      <c r="H41" s="85">
        <v>5.32</v>
      </c>
      <c r="I41" s="85">
        <v>5.69</v>
      </c>
      <c r="J41" s="85">
        <v>4.76</v>
      </c>
      <c r="K41" s="84">
        <v>5.69</v>
      </c>
      <c r="L41" s="82">
        <v>34</v>
      </c>
      <c r="M41" s="45">
        <v>5</v>
      </c>
      <c r="N41" s="78"/>
    </row>
    <row r="42" spans="1:14" ht="25" customHeight="1" x14ac:dyDescent="0.35">
      <c r="A42" s="8"/>
      <c r="B42" s="78">
        <v>3603665</v>
      </c>
      <c r="C42" s="78" t="s">
        <v>246</v>
      </c>
      <c r="D42" s="79" t="s">
        <v>53</v>
      </c>
      <c r="E42" s="79">
        <v>2007</v>
      </c>
      <c r="F42" s="121" t="s">
        <v>60</v>
      </c>
      <c r="G42" s="78" t="s">
        <v>20</v>
      </c>
      <c r="H42" s="85" t="s">
        <v>823</v>
      </c>
      <c r="I42" s="85" t="s">
        <v>823</v>
      </c>
      <c r="J42" s="85">
        <v>5.37</v>
      </c>
      <c r="K42" s="84">
        <v>5.37</v>
      </c>
      <c r="L42" s="82">
        <v>35</v>
      </c>
      <c r="M42" s="45">
        <v>5</v>
      </c>
      <c r="N42" s="78"/>
    </row>
    <row r="43" spans="1:14" ht="25" customHeight="1" x14ac:dyDescent="0.35">
      <c r="A43" s="8"/>
      <c r="B43" s="78">
        <v>3602440</v>
      </c>
      <c r="C43" s="78" t="s">
        <v>89</v>
      </c>
      <c r="D43" s="79" t="s">
        <v>90</v>
      </c>
      <c r="E43" s="79">
        <v>2006</v>
      </c>
      <c r="F43" s="121" t="s">
        <v>22</v>
      </c>
      <c r="G43" s="78" t="s">
        <v>42</v>
      </c>
      <c r="H43" s="85">
        <v>3.38</v>
      </c>
      <c r="I43" s="85">
        <v>3.83</v>
      </c>
      <c r="J43" s="85">
        <v>3.63</v>
      </c>
      <c r="K43" s="84">
        <v>3.83</v>
      </c>
      <c r="L43" s="82">
        <v>36</v>
      </c>
      <c r="M43" s="45">
        <v>5</v>
      </c>
      <c r="N43" s="78"/>
    </row>
    <row r="44" spans="1:14" ht="25" customHeight="1" x14ac:dyDescent="0.35">
      <c r="A44" s="8"/>
      <c r="B44" s="78">
        <v>3604153</v>
      </c>
      <c r="C44" s="78" t="s">
        <v>83</v>
      </c>
      <c r="D44" s="79" t="s">
        <v>84</v>
      </c>
      <c r="E44" s="79">
        <v>2007</v>
      </c>
      <c r="F44" s="121" t="s">
        <v>72</v>
      </c>
      <c r="G44" s="78" t="s">
        <v>20</v>
      </c>
      <c r="H44" s="85" t="s">
        <v>823</v>
      </c>
      <c r="I44" s="85" t="s">
        <v>823</v>
      </c>
      <c r="J44" s="85" t="s">
        <v>823</v>
      </c>
      <c r="K44" s="84" t="s">
        <v>843</v>
      </c>
      <c r="L44" s="82">
        <v>37</v>
      </c>
      <c r="M44" s="45">
        <v>0</v>
      </c>
      <c r="N44" s="78"/>
    </row>
    <row r="45" spans="1:14" ht="25" customHeight="1" x14ac:dyDescent="0.35">
      <c r="A45" s="8"/>
      <c r="B45" s="78">
        <v>3603689</v>
      </c>
      <c r="C45" s="78" t="s">
        <v>472</v>
      </c>
      <c r="D45" s="79" t="s">
        <v>86</v>
      </c>
      <c r="E45" s="79">
        <v>2008</v>
      </c>
      <c r="F45" s="121" t="s">
        <v>72</v>
      </c>
      <c r="G45" s="78" t="s">
        <v>20</v>
      </c>
      <c r="H45" s="85" t="s">
        <v>823</v>
      </c>
      <c r="I45" s="85" t="s">
        <v>823</v>
      </c>
      <c r="J45" s="85" t="s">
        <v>823</v>
      </c>
      <c r="K45" s="84" t="s">
        <v>843</v>
      </c>
      <c r="L45" s="82">
        <v>38</v>
      </c>
      <c r="M45" s="45">
        <v>0</v>
      </c>
      <c r="N45" s="78"/>
    </row>
    <row r="46" spans="1:14" ht="25" customHeight="1" x14ac:dyDescent="0.35">
      <c r="A46" s="8"/>
      <c r="B46" s="78">
        <v>3604975</v>
      </c>
      <c r="C46" s="78" t="s">
        <v>550</v>
      </c>
      <c r="D46" s="79" t="s">
        <v>293</v>
      </c>
      <c r="E46" s="79">
        <v>2007</v>
      </c>
      <c r="F46" s="121" t="s">
        <v>47</v>
      </c>
      <c r="G46" s="78" t="s">
        <v>20</v>
      </c>
      <c r="H46" s="85" t="s">
        <v>823</v>
      </c>
      <c r="I46" s="85" t="s">
        <v>823</v>
      </c>
      <c r="J46" s="85" t="s">
        <v>823</v>
      </c>
      <c r="K46" s="84" t="s">
        <v>843</v>
      </c>
      <c r="L46" s="82">
        <v>39</v>
      </c>
      <c r="M46" s="45">
        <v>0</v>
      </c>
      <c r="N46" s="78"/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:F1048576">
    <cfRule type="containsText" dxfId="18" priority="3" operator="containsText" text="bovolone">
      <formula>NOT(ISERROR(SEARCH("bovolone",F1)))</formula>
    </cfRule>
    <cfRule type="containsText" dxfId="17" priority="4" operator="containsText" text="bovolone">
      <formula>NOT(ISERROR(SEARCH("bovolone",F1)))</formula>
    </cfRule>
  </conditionalFormatting>
  <conditionalFormatting sqref="K1:K1048576">
    <cfRule type="duplicateValues" dxfId="16" priority="1"/>
    <cfRule type="duplicateValues" dxfId="15" priority="2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"/>
  <sheetViews>
    <sheetView zoomScale="84" zoomScaleNormal="84" workbookViewId="0">
      <selection activeCell="D12" sqref="D12"/>
    </sheetView>
  </sheetViews>
  <sheetFormatPr defaultRowHeight="14.5" x14ac:dyDescent="0.35"/>
  <cols>
    <col min="2" max="2" width="12.1796875" customWidth="1"/>
    <col min="3" max="3" width="18.54296875" customWidth="1"/>
    <col min="4" max="4" width="26.1796875" customWidth="1"/>
    <col min="5" max="5" width="11.26953125" customWidth="1"/>
    <col min="6" max="6" width="25.7265625" customWidth="1"/>
    <col min="7" max="7" width="11.179687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1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1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1" ht="19.5" customHeight="1" x14ac:dyDescent="0.35">
      <c r="A3" s="137"/>
      <c r="B3" s="153" t="s">
        <v>6</v>
      </c>
      <c r="C3" s="154"/>
      <c r="D3" s="30" t="s">
        <v>4</v>
      </c>
      <c r="E3" s="170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1" x14ac:dyDescent="0.35">
      <c r="A4" s="137"/>
      <c r="B4" s="163" t="s">
        <v>19</v>
      </c>
      <c r="C4" s="164"/>
      <c r="D4" s="167" t="s">
        <v>31</v>
      </c>
      <c r="E4" s="171"/>
      <c r="F4" s="173"/>
      <c r="G4" s="129"/>
      <c r="H4" s="129"/>
      <c r="I4" s="161"/>
      <c r="J4" s="130">
        <v>43226</v>
      </c>
      <c r="K4" s="130"/>
    </row>
    <row r="5" spans="1:11" ht="17.25" customHeight="1" x14ac:dyDescent="0.35">
      <c r="A5" s="138"/>
      <c r="B5" s="165"/>
      <c r="C5" s="166"/>
      <c r="D5" s="168"/>
      <c r="E5" s="172"/>
      <c r="F5" s="173"/>
      <c r="G5" s="129"/>
      <c r="H5" s="129"/>
      <c r="I5" s="162"/>
      <c r="J5" s="130"/>
      <c r="K5" s="130"/>
    </row>
    <row r="6" spans="1:11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1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1" ht="29.15" customHeight="1" x14ac:dyDescent="0.35">
      <c r="A8" s="9">
        <v>4</v>
      </c>
      <c r="B8" s="32">
        <v>3604438</v>
      </c>
      <c r="C8" s="24" t="s">
        <v>450</v>
      </c>
      <c r="D8" s="24" t="s">
        <v>195</v>
      </c>
      <c r="E8" s="25">
        <v>2002</v>
      </c>
      <c r="F8" s="26" t="s">
        <v>69</v>
      </c>
      <c r="G8" s="27" t="s">
        <v>19</v>
      </c>
      <c r="H8" s="24"/>
      <c r="I8" s="35"/>
      <c r="J8" s="28" t="s">
        <v>627</v>
      </c>
      <c r="K8" s="24">
        <v>1</v>
      </c>
    </row>
    <row r="9" spans="1:11" ht="29.15" customHeight="1" x14ac:dyDescent="0.35">
      <c r="A9" s="9">
        <v>7</v>
      </c>
      <c r="B9" s="36">
        <v>3604238</v>
      </c>
      <c r="C9" s="24" t="s">
        <v>379</v>
      </c>
      <c r="D9" s="24" t="s">
        <v>380</v>
      </c>
      <c r="E9" s="25">
        <v>2002</v>
      </c>
      <c r="F9" s="26" t="s">
        <v>55</v>
      </c>
      <c r="G9" s="27" t="s">
        <v>19</v>
      </c>
      <c r="H9" s="24"/>
      <c r="I9" s="35"/>
      <c r="J9" s="28" t="s">
        <v>630</v>
      </c>
      <c r="K9" s="24">
        <v>2</v>
      </c>
    </row>
    <row r="10" spans="1:11" ht="29.15" customHeight="1" x14ac:dyDescent="0.35">
      <c r="A10" s="9">
        <v>3</v>
      </c>
      <c r="B10" s="32">
        <v>3602300</v>
      </c>
      <c r="C10" s="24" t="s">
        <v>567</v>
      </c>
      <c r="D10" s="24" t="s">
        <v>181</v>
      </c>
      <c r="E10" s="25">
        <v>2002</v>
      </c>
      <c r="F10" s="26" t="s">
        <v>37</v>
      </c>
      <c r="G10" s="27" t="s">
        <v>19</v>
      </c>
      <c r="H10" s="24"/>
      <c r="I10" s="35"/>
      <c r="J10" s="28" t="s">
        <v>626</v>
      </c>
      <c r="K10" s="24">
        <v>3</v>
      </c>
    </row>
    <row r="11" spans="1:11" ht="29.15" customHeight="1" x14ac:dyDescent="0.35">
      <c r="A11" s="9">
        <v>6</v>
      </c>
      <c r="B11" s="31">
        <v>3604496</v>
      </c>
      <c r="C11" s="24" t="s">
        <v>546</v>
      </c>
      <c r="D11" s="24" t="s">
        <v>167</v>
      </c>
      <c r="E11" s="25">
        <v>2001</v>
      </c>
      <c r="F11" s="26" t="s">
        <v>47</v>
      </c>
      <c r="G11" s="27" t="s">
        <v>19</v>
      </c>
      <c r="H11" s="24"/>
      <c r="I11" s="35"/>
      <c r="J11" s="28" t="s">
        <v>629</v>
      </c>
      <c r="K11" s="24">
        <v>4</v>
      </c>
    </row>
    <row r="12" spans="1:11" ht="29.15" customHeight="1" x14ac:dyDescent="0.35">
      <c r="A12" s="9">
        <v>5</v>
      </c>
      <c r="B12" s="31">
        <v>3603241</v>
      </c>
      <c r="C12" s="24" t="s">
        <v>490</v>
      </c>
      <c r="D12" s="24" t="s">
        <v>175</v>
      </c>
      <c r="E12" s="25">
        <v>2001</v>
      </c>
      <c r="F12" s="26" t="s">
        <v>122</v>
      </c>
      <c r="G12" s="27" t="s">
        <v>19</v>
      </c>
      <c r="H12" s="24"/>
      <c r="I12" s="35">
        <v>386</v>
      </c>
      <c r="J12" s="28" t="s">
        <v>628</v>
      </c>
      <c r="K12" s="24">
        <v>5</v>
      </c>
    </row>
  </sheetData>
  <sortState ref="A8:K14">
    <sortCondition ref="J8:J14"/>
  </sortState>
  <mergeCells count="28">
    <mergeCell ref="E6:E7"/>
    <mergeCell ref="F6:F7"/>
    <mergeCell ref="A6:A7"/>
    <mergeCell ref="B6:B7"/>
    <mergeCell ref="C6:D7"/>
    <mergeCell ref="G4:H5"/>
    <mergeCell ref="J4:K5"/>
    <mergeCell ref="I6:I7"/>
    <mergeCell ref="J6:J7"/>
    <mergeCell ref="K6:K7"/>
    <mergeCell ref="G6:G7"/>
    <mergeCell ref="H6:H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45"/>
  <sheetViews>
    <sheetView zoomScale="84" zoomScaleNormal="84" workbookViewId="0">
      <selection activeCell="E8" sqref="E8:E45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42</v>
      </c>
      <c r="B4" s="195"/>
      <c r="C4" s="195"/>
      <c r="D4" s="206" t="s">
        <v>844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/>
      <c r="B8" s="78">
        <v>3602900</v>
      </c>
      <c r="C8" s="78" t="s">
        <v>452</v>
      </c>
      <c r="D8" s="79" t="s">
        <v>91</v>
      </c>
      <c r="E8" s="79">
        <v>2005</v>
      </c>
      <c r="F8" s="121" t="s">
        <v>50</v>
      </c>
      <c r="G8" s="78" t="s">
        <v>42</v>
      </c>
      <c r="H8" s="85"/>
      <c r="I8" s="85"/>
      <c r="J8" s="85"/>
      <c r="K8" s="84">
        <v>55</v>
      </c>
      <c r="L8" s="82">
        <v>1</v>
      </c>
      <c r="M8" s="45">
        <v>35</v>
      </c>
      <c r="N8" s="50">
        <v>1</v>
      </c>
    </row>
    <row r="9" spans="1:14" s="15" customFormat="1" ht="25" customHeight="1" x14ac:dyDescent="0.35">
      <c r="A9" s="106"/>
      <c r="B9" s="78">
        <v>3603596</v>
      </c>
      <c r="C9" s="78" t="s">
        <v>532</v>
      </c>
      <c r="D9" s="79" t="s">
        <v>195</v>
      </c>
      <c r="E9" s="79">
        <v>2005</v>
      </c>
      <c r="F9" s="121" t="s">
        <v>33</v>
      </c>
      <c r="G9" s="78" t="s">
        <v>42</v>
      </c>
      <c r="H9" s="85"/>
      <c r="I9" s="85"/>
      <c r="J9" s="85"/>
      <c r="K9" s="84">
        <v>52.39</v>
      </c>
      <c r="L9" s="82">
        <v>2</v>
      </c>
      <c r="M9" s="45">
        <v>34</v>
      </c>
      <c r="N9" s="78">
        <v>2</v>
      </c>
    </row>
    <row r="10" spans="1:14" s="15" customFormat="1" ht="25" customHeight="1" x14ac:dyDescent="0.35">
      <c r="A10" s="106"/>
      <c r="B10" s="78">
        <v>3602426</v>
      </c>
      <c r="C10" s="78" t="s">
        <v>292</v>
      </c>
      <c r="D10" s="79" t="s">
        <v>70</v>
      </c>
      <c r="E10" s="79">
        <v>2005</v>
      </c>
      <c r="F10" s="121" t="s">
        <v>54</v>
      </c>
      <c r="G10" s="78" t="s">
        <v>42</v>
      </c>
      <c r="H10" s="85"/>
      <c r="I10" s="85"/>
      <c r="J10" s="85"/>
      <c r="K10" s="84">
        <v>51.92</v>
      </c>
      <c r="L10" s="82">
        <v>3</v>
      </c>
      <c r="M10" s="45">
        <v>33</v>
      </c>
      <c r="N10" s="78">
        <v>3</v>
      </c>
    </row>
    <row r="11" spans="1:14" s="15" customFormat="1" ht="25" customHeight="1" x14ac:dyDescent="0.35">
      <c r="A11" s="106"/>
      <c r="B11" s="78">
        <v>3607354</v>
      </c>
      <c r="C11" s="78" t="s">
        <v>580</v>
      </c>
      <c r="D11" s="79" t="s">
        <v>581</v>
      </c>
      <c r="E11" s="79">
        <v>2006</v>
      </c>
      <c r="F11" s="121" t="s">
        <v>69</v>
      </c>
      <c r="G11" s="78" t="s">
        <v>42</v>
      </c>
      <c r="H11" s="85"/>
      <c r="I11" s="85"/>
      <c r="J11" s="85"/>
      <c r="K11" s="84">
        <v>49.58</v>
      </c>
      <c r="L11" s="82">
        <v>4</v>
      </c>
      <c r="M11" s="45">
        <v>32</v>
      </c>
      <c r="N11" s="78">
        <v>4</v>
      </c>
    </row>
    <row r="12" spans="1:14" s="15" customFormat="1" ht="25" customHeight="1" x14ac:dyDescent="0.35">
      <c r="A12" s="106"/>
      <c r="B12" s="78">
        <v>3603490</v>
      </c>
      <c r="C12" s="78" t="s">
        <v>407</v>
      </c>
      <c r="D12" s="79" t="s">
        <v>43</v>
      </c>
      <c r="E12" s="79">
        <v>2005</v>
      </c>
      <c r="F12" s="121" t="s">
        <v>44</v>
      </c>
      <c r="G12" s="78" t="s">
        <v>42</v>
      </c>
      <c r="H12" s="85"/>
      <c r="I12" s="85"/>
      <c r="J12" s="85"/>
      <c r="K12" s="84">
        <v>47.15</v>
      </c>
      <c r="L12" s="82">
        <v>5</v>
      </c>
      <c r="M12" s="45">
        <v>31</v>
      </c>
      <c r="N12" s="78">
        <v>5</v>
      </c>
    </row>
    <row r="13" spans="1:14" s="15" customFormat="1" ht="25" customHeight="1" x14ac:dyDescent="0.35">
      <c r="A13" s="106"/>
      <c r="B13" s="78">
        <v>3602269</v>
      </c>
      <c r="C13" s="78" t="s">
        <v>221</v>
      </c>
      <c r="D13" s="79" t="s">
        <v>148</v>
      </c>
      <c r="E13" s="79">
        <v>2006</v>
      </c>
      <c r="F13" s="121" t="s">
        <v>37</v>
      </c>
      <c r="G13" s="78" t="s">
        <v>42</v>
      </c>
      <c r="H13" s="85"/>
      <c r="I13" s="85"/>
      <c r="J13" s="85"/>
      <c r="K13" s="84">
        <v>42.14</v>
      </c>
      <c r="L13" s="82">
        <v>6</v>
      </c>
      <c r="M13" s="45">
        <v>30</v>
      </c>
      <c r="N13" s="78">
        <v>6</v>
      </c>
    </row>
    <row r="14" spans="1:14" s="15" customFormat="1" ht="25" customHeight="1" x14ac:dyDescent="0.35">
      <c r="A14" s="106"/>
      <c r="B14" s="78">
        <v>3607012</v>
      </c>
      <c r="C14" s="78" t="s">
        <v>373</v>
      </c>
      <c r="D14" s="79" t="s">
        <v>374</v>
      </c>
      <c r="E14" s="79">
        <v>2005</v>
      </c>
      <c r="F14" s="121" t="s">
        <v>69</v>
      </c>
      <c r="G14" s="78" t="s">
        <v>42</v>
      </c>
      <c r="H14" s="85"/>
      <c r="I14" s="85"/>
      <c r="J14" s="85"/>
      <c r="K14" s="84">
        <v>39.700000000000003</v>
      </c>
      <c r="L14" s="82">
        <v>7</v>
      </c>
      <c r="M14" s="45">
        <v>29</v>
      </c>
      <c r="N14" s="78">
        <v>7</v>
      </c>
    </row>
    <row r="15" spans="1:14" s="15" customFormat="1" ht="25" customHeight="1" x14ac:dyDescent="0.35">
      <c r="A15" s="106"/>
      <c r="B15" s="78">
        <v>3602489</v>
      </c>
      <c r="C15" s="78" t="s">
        <v>322</v>
      </c>
      <c r="D15" s="79" t="s">
        <v>43</v>
      </c>
      <c r="E15" s="79">
        <v>2006</v>
      </c>
      <c r="F15" s="121" t="s">
        <v>22</v>
      </c>
      <c r="G15" s="78" t="s">
        <v>42</v>
      </c>
      <c r="H15" s="85"/>
      <c r="I15" s="85"/>
      <c r="J15" s="85"/>
      <c r="K15" s="84">
        <v>39.1</v>
      </c>
      <c r="L15" s="82">
        <v>8</v>
      </c>
      <c r="M15" s="45">
        <v>28</v>
      </c>
      <c r="N15" s="78">
        <v>8</v>
      </c>
    </row>
    <row r="16" spans="1:14" s="15" customFormat="1" ht="25" customHeight="1" x14ac:dyDescent="0.35">
      <c r="A16" s="106"/>
      <c r="B16" s="78">
        <v>3603868</v>
      </c>
      <c r="C16" s="78" t="s">
        <v>269</v>
      </c>
      <c r="D16" s="79" t="s">
        <v>226</v>
      </c>
      <c r="E16" s="79">
        <v>2006</v>
      </c>
      <c r="F16" s="121" t="s">
        <v>40</v>
      </c>
      <c r="G16" s="78" t="s">
        <v>42</v>
      </c>
      <c r="H16" s="85"/>
      <c r="I16" s="85"/>
      <c r="J16" s="85"/>
      <c r="K16" s="84">
        <v>38.82</v>
      </c>
      <c r="L16" s="82">
        <v>9</v>
      </c>
      <c r="M16" s="45">
        <v>27</v>
      </c>
      <c r="N16" s="78">
        <v>9</v>
      </c>
    </row>
    <row r="17" spans="1:14" s="15" customFormat="1" ht="25" customHeight="1" x14ac:dyDescent="0.35">
      <c r="A17" s="106"/>
      <c r="B17" s="78">
        <v>3603199</v>
      </c>
      <c r="C17" s="78" t="s">
        <v>488</v>
      </c>
      <c r="D17" s="79" t="s">
        <v>70</v>
      </c>
      <c r="E17" s="79">
        <v>2005</v>
      </c>
      <c r="F17" s="121" t="s">
        <v>33</v>
      </c>
      <c r="G17" s="78" t="s">
        <v>42</v>
      </c>
      <c r="H17" s="85"/>
      <c r="I17" s="85"/>
      <c r="J17" s="85"/>
      <c r="K17" s="84">
        <v>38.69</v>
      </c>
      <c r="L17" s="82">
        <v>10</v>
      </c>
      <c r="M17" s="45">
        <v>26</v>
      </c>
      <c r="N17" s="78">
        <v>10</v>
      </c>
    </row>
    <row r="18" spans="1:14" s="15" customFormat="1" ht="25" customHeight="1" x14ac:dyDescent="0.35">
      <c r="A18" s="106"/>
      <c r="B18" s="78">
        <v>3603266</v>
      </c>
      <c r="C18" s="78" t="s">
        <v>192</v>
      </c>
      <c r="D18" s="79" t="s">
        <v>70</v>
      </c>
      <c r="E18" s="79">
        <v>2005</v>
      </c>
      <c r="F18" s="121" t="s">
        <v>60</v>
      </c>
      <c r="G18" s="78" t="s">
        <v>42</v>
      </c>
      <c r="H18" s="85"/>
      <c r="I18" s="85"/>
      <c r="J18" s="85"/>
      <c r="K18" s="84">
        <v>36.979999999999997</v>
      </c>
      <c r="L18" s="82">
        <v>11</v>
      </c>
      <c r="M18" s="45">
        <v>25</v>
      </c>
      <c r="N18" s="78">
        <v>11</v>
      </c>
    </row>
    <row r="19" spans="1:14" s="15" customFormat="1" ht="25" customHeight="1" x14ac:dyDescent="0.35">
      <c r="A19" s="106"/>
      <c r="B19" s="78">
        <v>3604317</v>
      </c>
      <c r="C19" s="78" t="s">
        <v>487</v>
      </c>
      <c r="D19" s="79" t="s">
        <v>144</v>
      </c>
      <c r="E19" s="79">
        <v>2005</v>
      </c>
      <c r="F19" s="121" t="s">
        <v>54</v>
      </c>
      <c r="G19" s="78" t="s">
        <v>42</v>
      </c>
      <c r="H19" s="85"/>
      <c r="I19" s="85"/>
      <c r="J19" s="85"/>
      <c r="K19" s="84">
        <v>36.82</v>
      </c>
      <c r="L19" s="82">
        <v>12</v>
      </c>
      <c r="M19" s="45">
        <v>24</v>
      </c>
      <c r="N19" s="78">
        <v>12</v>
      </c>
    </row>
    <row r="20" spans="1:14" ht="25" customHeight="1" x14ac:dyDescent="0.35">
      <c r="A20" s="106"/>
      <c r="B20" s="78">
        <v>3603348</v>
      </c>
      <c r="C20" s="78" t="s">
        <v>358</v>
      </c>
      <c r="D20" s="79" t="s">
        <v>195</v>
      </c>
      <c r="E20" s="79">
        <v>2005</v>
      </c>
      <c r="F20" s="121" t="s">
        <v>28</v>
      </c>
      <c r="G20" s="78" t="s">
        <v>42</v>
      </c>
      <c r="H20" s="85"/>
      <c r="I20" s="85"/>
      <c r="J20" s="85"/>
      <c r="K20" s="84">
        <v>36.06</v>
      </c>
      <c r="L20" s="82">
        <v>13</v>
      </c>
      <c r="M20" s="45">
        <v>23</v>
      </c>
      <c r="N20" s="78">
        <v>13</v>
      </c>
    </row>
    <row r="21" spans="1:14" ht="25" customHeight="1" x14ac:dyDescent="0.35">
      <c r="A21" s="106"/>
      <c r="B21" s="78">
        <v>3602783</v>
      </c>
      <c r="C21" s="78" t="s">
        <v>470</v>
      </c>
      <c r="D21" s="79" t="s">
        <v>279</v>
      </c>
      <c r="E21" s="79">
        <v>2005</v>
      </c>
      <c r="F21" s="121" t="s">
        <v>72</v>
      </c>
      <c r="G21" s="78" t="s">
        <v>42</v>
      </c>
      <c r="H21" s="85"/>
      <c r="I21" s="85"/>
      <c r="J21" s="85"/>
      <c r="K21" s="84">
        <v>35.79</v>
      </c>
      <c r="L21" s="82">
        <v>14</v>
      </c>
      <c r="M21" s="45">
        <v>22</v>
      </c>
      <c r="N21" s="78">
        <v>14</v>
      </c>
    </row>
    <row r="22" spans="1:14" ht="25" customHeight="1" x14ac:dyDescent="0.35">
      <c r="A22" s="106"/>
      <c r="B22" s="78">
        <v>3602884</v>
      </c>
      <c r="C22" s="78" t="s">
        <v>285</v>
      </c>
      <c r="D22" s="79" t="s">
        <v>286</v>
      </c>
      <c r="E22" s="79">
        <v>2006</v>
      </c>
      <c r="F22" s="121" t="s">
        <v>50</v>
      </c>
      <c r="G22" s="78" t="s">
        <v>42</v>
      </c>
      <c r="H22" s="85"/>
      <c r="I22" s="85"/>
      <c r="J22" s="85"/>
      <c r="K22" s="84">
        <v>34.909999999999997</v>
      </c>
      <c r="L22" s="82">
        <v>15</v>
      </c>
      <c r="M22" s="45">
        <v>21</v>
      </c>
      <c r="N22" s="78">
        <v>15</v>
      </c>
    </row>
    <row r="23" spans="1:14" ht="25" customHeight="1" x14ac:dyDescent="0.35">
      <c r="A23" s="106"/>
      <c r="B23" s="78">
        <v>3605815</v>
      </c>
      <c r="C23" s="78" t="s">
        <v>457</v>
      </c>
      <c r="D23" s="79" t="s">
        <v>71</v>
      </c>
      <c r="E23" s="79">
        <v>2006</v>
      </c>
      <c r="F23" s="121" t="s">
        <v>69</v>
      </c>
      <c r="G23" s="78" t="s">
        <v>42</v>
      </c>
      <c r="H23" s="85"/>
      <c r="I23" s="85"/>
      <c r="J23" s="85"/>
      <c r="K23" s="84">
        <v>33.4</v>
      </c>
      <c r="L23" s="82">
        <v>16</v>
      </c>
      <c r="M23" s="45">
        <v>20</v>
      </c>
      <c r="N23" s="78">
        <v>16</v>
      </c>
    </row>
    <row r="24" spans="1:14" ht="25" customHeight="1" x14ac:dyDescent="0.35">
      <c r="A24" s="106"/>
      <c r="B24" s="78">
        <v>3602514</v>
      </c>
      <c r="C24" s="78" t="s">
        <v>390</v>
      </c>
      <c r="D24" s="79" t="s">
        <v>78</v>
      </c>
      <c r="E24" s="79">
        <v>2005</v>
      </c>
      <c r="F24" s="121" t="s">
        <v>22</v>
      </c>
      <c r="G24" s="78" t="s">
        <v>42</v>
      </c>
      <c r="H24" s="85"/>
      <c r="I24" s="85"/>
      <c r="J24" s="85"/>
      <c r="K24" s="84">
        <v>33.31</v>
      </c>
      <c r="L24" s="82">
        <v>17</v>
      </c>
      <c r="M24" s="45">
        <v>19</v>
      </c>
      <c r="N24" s="78">
        <v>17</v>
      </c>
    </row>
    <row r="25" spans="1:14" ht="25" customHeight="1" x14ac:dyDescent="0.35">
      <c r="A25" s="106"/>
      <c r="B25" s="78">
        <v>3602775</v>
      </c>
      <c r="C25" s="78" t="s">
        <v>479</v>
      </c>
      <c r="D25" s="79" t="s">
        <v>97</v>
      </c>
      <c r="E25" s="79">
        <v>2006</v>
      </c>
      <c r="F25" s="121" t="s">
        <v>72</v>
      </c>
      <c r="G25" s="78" t="s">
        <v>42</v>
      </c>
      <c r="H25" s="85"/>
      <c r="I25" s="85"/>
      <c r="J25" s="85"/>
      <c r="K25" s="84">
        <v>33.25</v>
      </c>
      <c r="L25" s="82">
        <v>18</v>
      </c>
      <c r="M25" s="45">
        <v>18</v>
      </c>
      <c r="N25" s="78">
        <v>18</v>
      </c>
    </row>
    <row r="26" spans="1:14" ht="25" customHeight="1" x14ac:dyDescent="0.35">
      <c r="A26" s="106"/>
      <c r="B26" s="78">
        <v>3604219</v>
      </c>
      <c r="C26" s="78" t="s">
        <v>297</v>
      </c>
      <c r="D26" s="79" t="s">
        <v>298</v>
      </c>
      <c r="E26" s="79">
        <v>2005</v>
      </c>
      <c r="F26" s="121" t="s">
        <v>55</v>
      </c>
      <c r="G26" s="78" t="s">
        <v>42</v>
      </c>
      <c r="H26" s="85"/>
      <c r="I26" s="85"/>
      <c r="J26" s="85"/>
      <c r="K26" s="84">
        <v>30.73</v>
      </c>
      <c r="L26" s="82">
        <v>19</v>
      </c>
      <c r="M26" s="45">
        <v>17</v>
      </c>
      <c r="N26" s="78">
        <v>19</v>
      </c>
    </row>
    <row r="27" spans="1:14" ht="25" customHeight="1" x14ac:dyDescent="0.35">
      <c r="A27" s="106"/>
      <c r="B27" s="78">
        <v>3602392</v>
      </c>
      <c r="C27" s="78" t="s">
        <v>304</v>
      </c>
      <c r="D27" s="79" t="s">
        <v>305</v>
      </c>
      <c r="E27" s="79">
        <v>2006</v>
      </c>
      <c r="F27" s="121" t="s">
        <v>54</v>
      </c>
      <c r="G27" s="78" t="s">
        <v>42</v>
      </c>
      <c r="H27" s="85"/>
      <c r="I27" s="85"/>
      <c r="J27" s="85"/>
      <c r="K27" s="84">
        <v>30.3</v>
      </c>
      <c r="L27" s="82">
        <v>20</v>
      </c>
      <c r="M27" s="45">
        <v>16</v>
      </c>
      <c r="N27" s="78">
        <v>20</v>
      </c>
    </row>
    <row r="28" spans="1:14" ht="25" customHeight="1" x14ac:dyDescent="0.35">
      <c r="A28" s="106"/>
      <c r="B28" s="78">
        <v>3602901</v>
      </c>
      <c r="C28" s="78" t="s">
        <v>453</v>
      </c>
      <c r="D28" s="79" t="s">
        <v>65</v>
      </c>
      <c r="E28" s="79">
        <v>2006</v>
      </c>
      <c r="F28" s="121" t="s">
        <v>50</v>
      </c>
      <c r="G28" s="78" t="s">
        <v>42</v>
      </c>
      <c r="H28" s="85"/>
      <c r="I28" s="85"/>
      <c r="J28" s="85"/>
      <c r="K28" s="84">
        <v>30</v>
      </c>
      <c r="L28" s="82">
        <v>21</v>
      </c>
      <c r="M28" s="45">
        <v>15</v>
      </c>
      <c r="N28" s="78">
        <v>21</v>
      </c>
    </row>
    <row r="29" spans="1:14" ht="25" customHeight="1" x14ac:dyDescent="0.35">
      <c r="A29" s="106"/>
      <c r="B29" s="78">
        <v>3603958</v>
      </c>
      <c r="C29" s="78" t="s">
        <v>268</v>
      </c>
      <c r="D29" s="79" t="s">
        <v>53</v>
      </c>
      <c r="E29" s="79">
        <v>2006</v>
      </c>
      <c r="F29" s="121" t="s">
        <v>47</v>
      </c>
      <c r="G29" s="78" t="s">
        <v>42</v>
      </c>
      <c r="H29" s="85"/>
      <c r="I29" s="85"/>
      <c r="J29" s="85"/>
      <c r="K29" s="84">
        <v>29.59</v>
      </c>
      <c r="L29" s="82">
        <v>22</v>
      </c>
      <c r="M29" s="45">
        <v>14</v>
      </c>
      <c r="N29" s="78">
        <v>22</v>
      </c>
    </row>
    <row r="30" spans="1:14" ht="25" customHeight="1" x14ac:dyDescent="0.35">
      <c r="A30" s="106"/>
      <c r="B30" s="78">
        <v>3603566</v>
      </c>
      <c r="C30" s="78" t="s">
        <v>355</v>
      </c>
      <c r="D30" s="79" t="s">
        <v>79</v>
      </c>
      <c r="E30" s="79">
        <v>2006</v>
      </c>
      <c r="F30" s="121" t="s">
        <v>33</v>
      </c>
      <c r="G30" s="78" t="s">
        <v>42</v>
      </c>
      <c r="H30" s="85"/>
      <c r="I30" s="85"/>
      <c r="J30" s="85"/>
      <c r="K30" s="84">
        <v>28.85</v>
      </c>
      <c r="L30" s="82">
        <v>23</v>
      </c>
      <c r="M30" s="45">
        <v>13</v>
      </c>
      <c r="N30" s="78">
        <v>23</v>
      </c>
    </row>
    <row r="31" spans="1:14" ht="25" customHeight="1" x14ac:dyDescent="0.35">
      <c r="A31" s="106"/>
      <c r="B31" s="78">
        <v>3603211</v>
      </c>
      <c r="C31" s="78" t="s">
        <v>307</v>
      </c>
      <c r="D31" s="79" t="s">
        <v>308</v>
      </c>
      <c r="E31" s="79">
        <v>2006</v>
      </c>
      <c r="F31" s="121" t="s">
        <v>37</v>
      </c>
      <c r="G31" s="78" t="s">
        <v>42</v>
      </c>
      <c r="H31" s="85"/>
      <c r="I31" s="85"/>
      <c r="J31" s="85"/>
      <c r="K31" s="84">
        <v>28.51</v>
      </c>
      <c r="L31" s="82">
        <v>24</v>
      </c>
      <c r="M31" s="45">
        <v>12</v>
      </c>
      <c r="N31" s="78">
        <v>1</v>
      </c>
    </row>
    <row r="32" spans="1:14" ht="25" customHeight="1" x14ac:dyDescent="0.35">
      <c r="A32" s="106"/>
      <c r="B32" s="78">
        <v>3603772</v>
      </c>
      <c r="C32" s="78" t="s">
        <v>233</v>
      </c>
      <c r="D32" s="79" t="s">
        <v>88</v>
      </c>
      <c r="E32" s="79">
        <v>2006</v>
      </c>
      <c r="F32" s="121" t="s">
        <v>101</v>
      </c>
      <c r="G32" s="78" t="s">
        <v>42</v>
      </c>
      <c r="H32" s="85"/>
      <c r="I32" s="85"/>
      <c r="J32" s="85"/>
      <c r="K32" s="84">
        <v>27.76</v>
      </c>
      <c r="L32" s="82">
        <v>25</v>
      </c>
      <c r="M32" s="45">
        <v>11</v>
      </c>
      <c r="N32" s="78">
        <v>2</v>
      </c>
    </row>
    <row r="33" spans="1:14" ht="25" customHeight="1" x14ac:dyDescent="0.35">
      <c r="A33" s="106"/>
      <c r="B33" s="78">
        <v>3603874</v>
      </c>
      <c r="C33" s="78" t="s">
        <v>296</v>
      </c>
      <c r="D33" s="79" t="s">
        <v>74</v>
      </c>
      <c r="E33" s="79">
        <v>2006</v>
      </c>
      <c r="F33" s="121" t="s">
        <v>40</v>
      </c>
      <c r="G33" s="78" t="s">
        <v>42</v>
      </c>
      <c r="H33" s="85"/>
      <c r="I33" s="85"/>
      <c r="J33" s="85"/>
      <c r="K33" s="84">
        <v>26.09</v>
      </c>
      <c r="L33" s="82">
        <v>26</v>
      </c>
      <c r="M33" s="45">
        <v>10</v>
      </c>
      <c r="N33" s="78">
        <v>3</v>
      </c>
    </row>
    <row r="34" spans="1:14" ht="25" customHeight="1" x14ac:dyDescent="0.35">
      <c r="A34" s="106"/>
      <c r="B34" s="78">
        <v>3604406</v>
      </c>
      <c r="C34" s="78" t="s">
        <v>165</v>
      </c>
      <c r="D34" s="79" t="s">
        <v>166</v>
      </c>
      <c r="E34" s="79">
        <v>2006</v>
      </c>
      <c r="F34" s="121" t="s">
        <v>69</v>
      </c>
      <c r="G34" s="78" t="s">
        <v>42</v>
      </c>
      <c r="H34" s="85"/>
      <c r="I34" s="85"/>
      <c r="J34" s="85"/>
      <c r="K34" s="84">
        <v>25.52</v>
      </c>
      <c r="L34" s="82">
        <v>27</v>
      </c>
      <c r="M34" s="45">
        <v>9</v>
      </c>
      <c r="N34" s="78">
        <v>4</v>
      </c>
    </row>
    <row r="35" spans="1:14" ht="25" customHeight="1" x14ac:dyDescent="0.35">
      <c r="A35" s="106"/>
      <c r="B35" s="78">
        <v>3602559</v>
      </c>
      <c r="C35" s="78" t="s">
        <v>563</v>
      </c>
      <c r="D35" s="79" t="s">
        <v>62</v>
      </c>
      <c r="E35" s="79">
        <v>2006</v>
      </c>
      <c r="F35" s="121" t="s">
        <v>22</v>
      </c>
      <c r="G35" s="78" t="s">
        <v>42</v>
      </c>
      <c r="H35" s="85"/>
      <c r="I35" s="85"/>
      <c r="J35" s="85"/>
      <c r="K35" s="84">
        <v>25.23</v>
      </c>
      <c r="L35" s="82">
        <v>28</v>
      </c>
      <c r="M35" s="45">
        <v>8</v>
      </c>
      <c r="N35" s="78">
        <v>5</v>
      </c>
    </row>
    <row r="36" spans="1:14" ht="25" customHeight="1" x14ac:dyDescent="0.35">
      <c r="A36" s="106"/>
      <c r="B36" s="78">
        <v>3604217</v>
      </c>
      <c r="C36" s="78" t="s">
        <v>287</v>
      </c>
      <c r="D36" s="79" t="s">
        <v>288</v>
      </c>
      <c r="E36" s="79">
        <v>2005</v>
      </c>
      <c r="F36" s="121" t="s">
        <v>55</v>
      </c>
      <c r="G36" s="78" t="s">
        <v>42</v>
      </c>
      <c r="H36" s="85"/>
      <c r="I36" s="85"/>
      <c r="J36" s="85"/>
      <c r="K36" s="84">
        <v>23.67</v>
      </c>
      <c r="L36" s="82">
        <v>29</v>
      </c>
      <c r="M36" s="45">
        <v>7</v>
      </c>
      <c r="N36" s="78">
        <v>6</v>
      </c>
    </row>
    <row r="37" spans="1:14" ht="25" customHeight="1" x14ac:dyDescent="0.35">
      <c r="A37" s="8"/>
      <c r="B37" s="78">
        <v>3604243</v>
      </c>
      <c r="C37" s="78" t="s">
        <v>400</v>
      </c>
      <c r="D37" s="79" t="s">
        <v>401</v>
      </c>
      <c r="E37" s="79">
        <v>2006</v>
      </c>
      <c r="F37" s="121" t="s">
        <v>55</v>
      </c>
      <c r="G37" s="78" t="s">
        <v>42</v>
      </c>
      <c r="H37" s="85"/>
      <c r="I37" s="85"/>
      <c r="J37" s="85"/>
      <c r="K37" s="84">
        <v>23.27</v>
      </c>
      <c r="L37" s="82">
        <v>30</v>
      </c>
      <c r="M37" s="45">
        <v>6</v>
      </c>
      <c r="N37" s="78">
        <v>7</v>
      </c>
    </row>
    <row r="38" spans="1:14" ht="25" customHeight="1" x14ac:dyDescent="0.35">
      <c r="A38" s="8"/>
      <c r="B38" s="78">
        <v>3602490</v>
      </c>
      <c r="C38" s="78" t="s">
        <v>333</v>
      </c>
      <c r="D38" s="79" t="s">
        <v>88</v>
      </c>
      <c r="E38" s="79">
        <v>2006</v>
      </c>
      <c r="F38" s="121" t="s">
        <v>22</v>
      </c>
      <c r="G38" s="78" t="s">
        <v>42</v>
      </c>
      <c r="H38" s="85"/>
      <c r="I38" s="85"/>
      <c r="J38" s="85"/>
      <c r="K38" s="84">
        <v>23.15</v>
      </c>
      <c r="L38" s="82">
        <v>31</v>
      </c>
      <c r="M38" s="45">
        <v>5</v>
      </c>
      <c r="N38" s="78">
        <v>8</v>
      </c>
    </row>
    <row r="39" spans="1:14" ht="25" customHeight="1" x14ac:dyDescent="0.35">
      <c r="A39" s="8"/>
      <c r="B39" s="78">
        <v>3604196</v>
      </c>
      <c r="C39" s="78" t="s">
        <v>95</v>
      </c>
      <c r="D39" s="79" t="s">
        <v>97</v>
      </c>
      <c r="E39" s="79">
        <v>2005</v>
      </c>
      <c r="F39" s="121" t="s">
        <v>55</v>
      </c>
      <c r="G39" s="78" t="s">
        <v>42</v>
      </c>
      <c r="H39" s="85"/>
      <c r="I39" s="85"/>
      <c r="J39" s="85"/>
      <c r="K39" s="84">
        <v>22.96</v>
      </c>
      <c r="L39" s="82">
        <v>32</v>
      </c>
      <c r="M39" s="45">
        <v>5</v>
      </c>
      <c r="N39" s="78">
        <v>9</v>
      </c>
    </row>
    <row r="40" spans="1:14" ht="25" customHeight="1" x14ac:dyDescent="0.35">
      <c r="A40" s="8"/>
      <c r="B40" s="78">
        <v>3602314</v>
      </c>
      <c r="C40" s="78" t="s">
        <v>383</v>
      </c>
      <c r="D40" s="79" t="s">
        <v>79</v>
      </c>
      <c r="E40" s="79">
        <v>2006</v>
      </c>
      <c r="F40" s="121" t="s">
        <v>37</v>
      </c>
      <c r="G40" s="78" t="s">
        <v>42</v>
      </c>
      <c r="H40" s="85"/>
      <c r="I40" s="85"/>
      <c r="J40" s="85"/>
      <c r="K40" s="84">
        <v>21</v>
      </c>
      <c r="L40" s="82">
        <v>33</v>
      </c>
      <c r="M40" s="45">
        <v>5</v>
      </c>
      <c r="N40" s="78">
        <v>10</v>
      </c>
    </row>
    <row r="41" spans="1:14" ht="25" customHeight="1" x14ac:dyDescent="0.35">
      <c r="A41" s="8"/>
      <c r="B41" s="78">
        <v>3603948</v>
      </c>
      <c r="C41" s="78" t="s">
        <v>225</v>
      </c>
      <c r="D41" s="79" t="s">
        <v>226</v>
      </c>
      <c r="E41" s="79">
        <v>2006</v>
      </c>
      <c r="F41" s="121" t="s">
        <v>47</v>
      </c>
      <c r="G41" s="78" t="s">
        <v>42</v>
      </c>
      <c r="H41" s="85"/>
      <c r="I41" s="85"/>
      <c r="J41" s="85"/>
      <c r="K41" s="84">
        <v>20.420000000000002</v>
      </c>
      <c r="L41" s="82">
        <v>34</v>
      </c>
      <c r="M41" s="45">
        <v>5</v>
      </c>
      <c r="N41" s="78">
        <v>11</v>
      </c>
    </row>
    <row r="42" spans="1:14" ht="25" customHeight="1" x14ac:dyDescent="0.35">
      <c r="A42" s="8"/>
      <c r="B42" s="78">
        <v>3604983</v>
      </c>
      <c r="C42" s="78" t="s">
        <v>370</v>
      </c>
      <c r="D42" s="79" t="s">
        <v>70</v>
      </c>
      <c r="E42" s="79">
        <v>2006</v>
      </c>
      <c r="F42" s="121" t="s">
        <v>50</v>
      </c>
      <c r="G42" s="78" t="s">
        <v>42</v>
      </c>
      <c r="H42" s="85"/>
      <c r="I42" s="85"/>
      <c r="J42" s="85"/>
      <c r="K42" s="84">
        <v>19.559999999999999</v>
      </c>
      <c r="L42" s="82">
        <v>35</v>
      </c>
      <c r="M42" s="45">
        <v>5</v>
      </c>
      <c r="N42" s="78">
        <v>12</v>
      </c>
    </row>
    <row r="43" spans="1:14" ht="25" customHeight="1" x14ac:dyDescent="0.35">
      <c r="A43" s="8"/>
      <c r="B43" s="78">
        <v>3603360</v>
      </c>
      <c r="C43" s="78" t="s">
        <v>423</v>
      </c>
      <c r="D43" s="79" t="s">
        <v>119</v>
      </c>
      <c r="E43" s="79">
        <v>2006</v>
      </c>
      <c r="F43" s="121" t="s">
        <v>28</v>
      </c>
      <c r="G43" s="78" t="s">
        <v>42</v>
      </c>
      <c r="H43" s="85"/>
      <c r="I43" s="85"/>
      <c r="J43" s="85"/>
      <c r="K43" s="84">
        <v>19.21</v>
      </c>
      <c r="L43" s="82">
        <v>36</v>
      </c>
      <c r="M43" s="45">
        <v>5</v>
      </c>
      <c r="N43" s="78">
        <v>13</v>
      </c>
    </row>
    <row r="44" spans="1:14" ht="25" customHeight="1" x14ac:dyDescent="0.35">
      <c r="A44" s="8"/>
      <c r="B44" s="78">
        <v>3602903</v>
      </c>
      <c r="C44" s="78" t="s">
        <v>504</v>
      </c>
      <c r="D44" s="79" t="s">
        <v>53</v>
      </c>
      <c r="E44" s="79">
        <v>2006</v>
      </c>
      <c r="F44" s="121" t="s">
        <v>50</v>
      </c>
      <c r="G44" s="78" t="s">
        <v>42</v>
      </c>
      <c r="H44" s="85"/>
      <c r="I44" s="85"/>
      <c r="J44" s="85"/>
      <c r="K44" s="84">
        <v>18.66</v>
      </c>
      <c r="L44" s="82">
        <v>37</v>
      </c>
      <c r="M44" s="45">
        <v>5</v>
      </c>
      <c r="N44" s="78">
        <v>14</v>
      </c>
    </row>
    <row r="45" spans="1:14" ht="25" customHeight="1" x14ac:dyDescent="0.35">
      <c r="A45" s="8"/>
      <c r="B45" s="78">
        <v>3603335</v>
      </c>
      <c r="C45" s="78" t="s">
        <v>283</v>
      </c>
      <c r="D45" s="79" t="s">
        <v>149</v>
      </c>
      <c r="E45" s="79">
        <v>2006</v>
      </c>
      <c r="F45" s="121" t="s">
        <v>28</v>
      </c>
      <c r="G45" s="78" t="s">
        <v>42</v>
      </c>
      <c r="H45" s="85"/>
      <c r="I45" s="85"/>
      <c r="J45" s="85"/>
      <c r="K45" s="84">
        <v>11.72</v>
      </c>
      <c r="L45" s="82">
        <v>38</v>
      </c>
      <c r="M45" s="45">
        <v>5</v>
      </c>
      <c r="N45" s="78">
        <v>15</v>
      </c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:F1048576">
    <cfRule type="containsText" dxfId="14" priority="4" operator="containsText" text="bovolone">
      <formula>NOT(ISERROR(SEARCH("bovolone",F1)))</formula>
    </cfRule>
    <cfRule type="containsText" dxfId="13" priority="5" operator="containsText" text="bovolone">
      <formula>NOT(ISERROR(SEARCH("bovolone",F1)))</formula>
    </cfRule>
  </conditionalFormatting>
  <conditionalFormatting sqref="K1:K1048576">
    <cfRule type="duplicateValues" dxfId="12" priority="2"/>
    <cfRule type="duplicateValues" dxfId="11" priority="3"/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36"/>
  <sheetViews>
    <sheetView zoomScale="84" zoomScaleNormal="84" workbookViewId="0">
      <selection activeCell="E8" sqref="E8:E36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61</v>
      </c>
      <c r="B4" s="195"/>
      <c r="C4" s="195"/>
      <c r="D4" s="206" t="s">
        <v>845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/>
      <c r="B8" s="78">
        <v>3603679</v>
      </c>
      <c r="C8" s="78" t="s">
        <v>247</v>
      </c>
      <c r="D8" s="79" t="s">
        <v>112</v>
      </c>
      <c r="E8" s="79">
        <v>2003</v>
      </c>
      <c r="F8" s="121" t="s">
        <v>72</v>
      </c>
      <c r="G8" s="78" t="s">
        <v>61</v>
      </c>
      <c r="H8" s="85"/>
      <c r="I8" s="85"/>
      <c r="J8" s="85"/>
      <c r="K8" s="84">
        <v>22.96</v>
      </c>
      <c r="L8" s="82">
        <v>1</v>
      </c>
      <c r="M8" s="45">
        <v>30</v>
      </c>
      <c r="N8" s="50">
        <v>30</v>
      </c>
    </row>
    <row r="9" spans="1:14" s="15" customFormat="1" ht="25" customHeight="1" x14ac:dyDescent="0.35">
      <c r="A9" s="106"/>
      <c r="B9" s="78">
        <v>3602413</v>
      </c>
      <c r="C9" s="78" t="s">
        <v>527</v>
      </c>
      <c r="D9" s="79" t="s">
        <v>112</v>
      </c>
      <c r="E9" s="79">
        <v>2003</v>
      </c>
      <c r="F9" s="121" t="s">
        <v>54</v>
      </c>
      <c r="G9" s="78" t="s">
        <v>61</v>
      </c>
      <c r="H9" s="85"/>
      <c r="I9" s="85"/>
      <c r="J9" s="85"/>
      <c r="K9" s="84">
        <v>20.87</v>
      </c>
      <c r="L9" s="82">
        <v>2</v>
      </c>
      <c r="M9" s="45">
        <v>29</v>
      </c>
      <c r="N9" s="78">
        <v>29</v>
      </c>
    </row>
    <row r="10" spans="1:14" s="15" customFormat="1" ht="25" customHeight="1" x14ac:dyDescent="0.35">
      <c r="A10" s="106"/>
      <c r="B10" s="78">
        <v>3602771</v>
      </c>
      <c r="C10" s="78" t="s">
        <v>359</v>
      </c>
      <c r="D10" s="79" t="s">
        <v>74</v>
      </c>
      <c r="E10" s="79">
        <v>2003</v>
      </c>
      <c r="F10" s="121" t="s">
        <v>72</v>
      </c>
      <c r="G10" s="78" t="s">
        <v>61</v>
      </c>
      <c r="H10" s="85"/>
      <c r="I10" s="85"/>
      <c r="J10" s="85"/>
      <c r="K10" s="84">
        <v>20.51</v>
      </c>
      <c r="L10" s="82">
        <v>3</v>
      </c>
      <c r="M10" s="45">
        <v>28</v>
      </c>
      <c r="N10" s="78">
        <v>28</v>
      </c>
    </row>
    <row r="11" spans="1:14" s="15" customFormat="1" ht="25" customHeight="1" x14ac:dyDescent="0.35">
      <c r="A11" s="106"/>
      <c r="B11" s="78">
        <v>3604252</v>
      </c>
      <c r="C11" s="78" t="s">
        <v>493</v>
      </c>
      <c r="D11" s="79" t="s">
        <v>494</v>
      </c>
      <c r="E11" s="79">
        <v>2004</v>
      </c>
      <c r="F11" s="121" t="s">
        <v>55</v>
      </c>
      <c r="G11" s="78" t="s">
        <v>61</v>
      </c>
      <c r="H11" s="85"/>
      <c r="I11" s="85"/>
      <c r="J11" s="85"/>
      <c r="K11" s="84">
        <v>20.260000000000002</v>
      </c>
      <c r="L11" s="82">
        <v>4</v>
      </c>
      <c r="M11" s="45">
        <v>27</v>
      </c>
      <c r="N11" s="78">
        <v>27</v>
      </c>
    </row>
    <row r="12" spans="1:14" s="15" customFormat="1" ht="25" customHeight="1" x14ac:dyDescent="0.35">
      <c r="A12" s="106"/>
      <c r="B12" s="78">
        <v>3603685</v>
      </c>
      <c r="C12" s="78" t="s">
        <v>224</v>
      </c>
      <c r="D12" s="79" t="s">
        <v>180</v>
      </c>
      <c r="E12" s="79">
        <v>2003</v>
      </c>
      <c r="F12" s="121" t="s">
        <v>72</v>
      </c>
      <c r="G12" s="78" t="s">
        <v>61</v>
      </c>
      <c r="H12" s="85"/>
      <c r="I12" s="85"/>
      <c r="J12" s="85"/>
      <c r="K12" s="84">
        <v>19.62</v>
      </c>
      <c r="L12" s="82">
        <v>5</v>
      </c>
      <c r="M12" s="45">
        <v>26</v>
      </c>
      <c r="N12" s="78">
        <v>26</v>
      </c>
    </row>
    <row r="13" spans="1:14" s="15" customFormat="1" ht="25" customHeight="1" x14ac:dyDescent="0.35">
      <c r="A13" s="106"/>
      <c r="B13" s="78">
        <v>3602287</v>
      </c>
      <c r="C13" s="78" t="s">
        <v>417</v>
      </c>
      <c r="D13" s="79" t="s">
        <v>97</v>
      </c>
      <c r="E13" s="79">
        <v>2003</v>
      </c>
      <c r="F13" s="121" t="s">
        <v>37</v>
      </c>
      <c r="G13" s="78" t="s">
        <v>61</v>
      </c>
      <c r="H13" s="85"/>
      <c r="I13" s="85"/>
      <c r="J13" s="85"/>
      <c r="K13" s="84">
        <v>18.75</v>
      </c>
      <c r="L13" s="82">
        <v>6</v>
      </c>
      <c r="M13" s="45">
        <v>25</v>
      </c>
      <c r="N13" s="78">
        <v>25</v>
      </c>
    </row>
    <row r="14" spans="1:14" s="15" customFormat="1" ht="25" customHeight="1" x14ac:dyDescent="0.35">
      <c r="A14" s="106"/>
      <c r="B14" s="78">
        <v>3602296</v>
      </c>
      <c r="C14" s="78" t="s">
        <v>519</v>
      </c>
      <c r="D14" s="79" t="s">
        <v>62</v>
      </c>
      <c r="E14" s="79">
        <v>2003</v>
      </c>
      <c r="F14" s="121" t="s">
        <v>37</v>
      </c>
      <c r="G14" s="78" t="s">
        <v>61</v>
      </c>
      <c r="H14" s="85"/>
      <c r="I14" s="85"/>
      <c r="J14" s="85"/>
      <c r="K14" s="84">
        <v>17.8</v>
      </c>
      <c r="L14" s="82">
        <v>7</v>
      </c>
      <c r="M14" s="45">
        <v>24</v>
      </c>
      <c r="N14" s="78">
        <v>24</v>
      </c>
    </row>
    <row r="15" spans="1:14" s="15" customFormat="1" ht="25" customHeight="1" x14ac:dyDescent="0.35">
      <c r="A15" s="106"/>
      <c r="B15" s="78">
        <v>3603996</v>
      </c>
      <c r="C15" s="78" t="s">
        <v>482</v>
      </c>
      <c r="D15" s="79" t="s">
        <v>79</v>
      </c>
      <c r="E15" s="79">
        <v>2004</v>
      </c>
      <c r="F15" s="121" t="s">
        <v>47</v>
      </c>
      <c r="G15" s="78" t="s">
        <v>61</v>
      </c>
      <c r="H15" s="85"/>
      <c r="I15" s="85"/>
      <c r="J15" s="85"/>
      <c r="K15" s="84">
        <v>16.75</v>
      </c>
      <c r="L15" s="82">
        <v>8</v>
      </c>
      <c r="M15" s="45">
        <v>23</v>
      </c>
      <c r="N15" s="78">
        <v>23</v>
      </c>
    </row>
    <row r="16" spans="1:14" s="15" customFormat="1" ht="25" customHeight="1" x14ac:dyDescent="0.35">
      <c r="A16" s="106"/>
      <c r="B16" s="78">
        <v>3603951</v>
      </c>
      <c r="C16" s="78" t="s">
        <v>255</v>
      </c>
      <c r="D16" s="79" t="s">
        <v>191</v>
      </c>
      <c r="E16" s="79">
        <v>2004</v>
      </c>
      <c r="F16" s="121" t="s">
        <v>47</v>
      </c>
      <c r="G16" s="78" t="s">
        <v>61</v>
      </c>
      <c r="H16" s="85"/>
      <c r="I16" s="85"/>
      <c r="J16" s="85"/>
      <c r="K16" s="84">
        <v>15.78</v>
      </c>
      <c r="L16" s="82">
        <v>9</v>
      </c>
      <c r="M16" s="45">
        <v>22</v>
      </c>
      <c r="N16" s="78">
        <v>22</v>
      </c>
    </row>
    <row r="17" spans="1:14" s="15" customFormat="1" ht="25" customHeight="1" x14ac:dyDescent="0.35">
      <c r="A17" s="106"/>
      <c r="B17" s="78">
        <v>3603690</v>
      </c>
      <c r="C17" s="78" t="s">
        <v>386</v>
      </c>
      <c r="D17" s="79" t="s">
        <v>387</v>
      </c>
      <c r="E17" s="79">
        <v>2003</v>
      </c>
      <c r="F17" s="121" t="s">
        <v>72</v>
      </c>
      <c r="G17" s="78" t="s">
        <v>61</v>
      </c>
      <c r="H17" s="85"/>
      <c r="I17" s="85"/>
      <c r="J17" s="85"/>
      <c r="K17" s="84">
        <v>15.48</v>
      </c>
      <c r="L17" s="82">
        <v>10</v>
      </c>
      <c r="M17" s="45">
        <v>21</v>
      </c>
      <c r="N17" s="78">
        <v>21</v>
      </c>
    </row>
    <row r="18" spans="1:14" s="15" customFormat="1" ht="25" customHeight="1" x14ac:dyDescent="0.35">
      <c r="A18" s="106"/>
      <c r="B18" s="78">
        <v>3604498</v>
      </c>
      <c r="C18" s="78" t="s">
        <v>377</v>
      </c>
      <c r="D18" s="79" t="s">
        <v>378</v>
      </c>
      <c r="E18" s="79">
        <v>2003</v>
      </c>
      <c r="F18" s="121" t="s">
        <v>101</v>
      </c>
      <c r="G18" s="78" t="s">
        <v>61</v>
      </c>
      <c r="H18" s="85"/>
      <c r="I18" s="85"/>
      <c r="J18" s="85"/>
      <c r="K18" s="84">
        <v>15.06</v>
      </c>
      <c r="L18" s="82">
        <v>11</v>
      </c>
      <c r="M18" s="45">
        <v>20</v>
      </c>
      <c r="N18" s="78">
        <v>20</v>
      </c>
    </row>
    <row r="19" spans="1:14" s="15" customFormat="1" ht="25" customHeight="1" x14ac:dyDescent="0.35">
      <c r="A19" s="106"/>
      <c r="B19" s="78">
        <v>3604142</v>
      </c>
      <c r="C19" s="78" t="s">
        <v>535</v>
      </c>
      <c r="D19" s="79" t="s">
        <v>74</v>
      </c>
      <c r="E19" s="79">
        <v>2003</v>
      </c>
      <c r="F19" s="121" t="s">
        <v>72</v>
      </c>
      <c r="G19" s="78" t="s">
        <v>61</v>
      </c>
      <c r="H19" s="85"/>
      <c r="I19" s="85"/>
      <c r="J19" s="85"/>
      <c r="K19" s="84">
        <v>14.97</v>
      </c>
      <c r="L19" s="82">
        <v>12</v>
      </c>
      <c r="M19" s="45">
        <v>19</v>
      </c>
      <c r="N19" s="78">
        <v>19</v>
      </c>
    </row>
    <row r="20" spans="1:14" ht="25" customHeight="1" x14ac:dyDescent="0.35">
      <c r="A20" s="106"/>
      <c r="B20" s="78">
        <v>3602773</v>
      </c>
      <c r="C20" s="78" t="s">
        <v>458</v>
      </c>
      <c r="D20" s="79" t="s">
        <v>459</v>
      </c>
      <c r="E20" s="79">
        <v>2003</v>
      </c>
      <c r="F20" s="121" t="s">
        <v>72</v>
      </c>
      <c r="G20" s="78" t="s">
        <v>61</v>
      </c>
      <c r="H20" s="85"/>
      <c r="I20" s="85"/>
      <c r="J20" s="85"/>
      <c r="K20" s="84">
        <v>14.1</v>
      </c>
      <c r="L20" s="82">
        <v>13</v>
      </c>
      <c r="M20" s="45">
        <v>18</v>
      </c>
      <c r="N20" s="78">
        <v>18</v>
      </c>
    </row>
    <row r="21" spans="1:14" ht="25" customHeight="1" x14ac:dyDescent="0.35">
      <c r="A21" s="106"/>
      <c r="B21" s="78">
        <v>3603816</v>
      </c>
      <c r="C21" s="78" t="s">
        <v>510</v>
      </c>
      <c r="D21" s="79" t="s">
        <v>511</v>
      </c>
      <c r="E21" s="79">
        <v>2004</v>
      </c>
      <c r="F21" s="121" t="s">
        <v>101</v>
      </c>
      <c r="G21" s="78" t="s">
        <v>61</v>
      </c>
      <c r="H21" s="85"/>
      <c r="I21" s="85"/>
      <c r="J21" s="85"/>
      <c r="K21" s="84">
        <v>14.04</v>
      </c>
      <c r="L21" s="82">
        <v>14</v>
      </c>
      <c r="M21" s="45">
        <v>17</v>
      </c>
      <c r="N21" s="78">
        <v>17</v>
      </c>
    </row>
    <row r="22" spans="1:14" ht="25" customHeight="1" x14ac:dyDescent="0.35">
      <c r="A22" s="106"/>
      <c r="B22" s="78">
        <v>3603910</v>
      </c>
      <c r="C22" s="78" t="s">
        <v>463</v>
      </c>
      <c r="D22" s="79" t="s">
        <v>181</v>
      </c>
      <c r="E22" s="79">
        <v>2003</v>
      </c>
      <c r="F22" s="121" t="s">
        <v>40</v>
      </c>
      <c r="G22" s="78" t="s">
        <v>61</v>
      </c>
      <c r="H22" s="85"/>
      <c r="I22" s="85"/>
      <c r="J22" s="85"/>
      <c r="K22" s="84">
        <v>14</v>
      </c>
      <c r="L22" s="82">
        <v>15</v>
      </c>
      <c r="M22" s="45">
        <v>16</v>
      </c>
      <c r="N22" s="78">
        <v>16</v>
      </c>
    </row>
    <row r="23" spans="1:14" ht="25" customHeight="1" x14ac:dyDescent="0.35">
      <c r="A23" s="106"/>
      <c r="B23" s="78">
        <v>3603775</v>
      </c>
      <c r="C23" s="78" t="s">
        <v>271</v>
      </c>
      <c r="D23" s="79" t="s">
        <v>105</v>
      </c>
      <c r="E23" s="79">
        <v>2004</v>
      </c>
      <c r="F23" s="121" t="s">
        <v>101</v>
      </c>
      <c r="G23" s="78" t="s">
        <v>61</v>
      </c>
      <c r="H23" s="85"/>
      <c r="I23" s="85"/>
      <c r="J23" s="85"/>
      <c r="K23" s="84">
        <v>13.82</v>
      </c>
      <c r="L23" s="82">
        <v>16</v>
      </c>
      <c r="M23" s="45">
        <v>15</v>
      </c>
      <c r="N23" s="78">
        <v>15</v>
      </c>
    </row>
    <row r="24" spans="1:14" ht="25" customHeight="1" x14ac:dyDescent="0.35">
      <c r="A24" s="106"/>
      <c r="B24" s="78">
        <v>3602580</v>
      </c>
      <c r="C24" s="78" t="s">
        <v>382</v>
      </c>
      <c r="D24" s="79" t="s">
        <v>70</v>
      </c>
      <c r="E24" s="79">
        <v>2004</v>
      </c>
      <c r="F24" s="121" t="s">
        <v>72</v>
      </c>
      <c r="G24" s="78" t="s">
        <v>61</v>
      </c>
      <c r="H24" s="85"/>
      <c r="I24" s="85"/>
      <c r="J24" s="85"/>
      <c r="K24" s="84">
        <v>12.97</v>
      </c>
      <c r="L24" s="82">
        <v>17</v>
      </c>
      <c r="M24" s="45">
        <v>14</v>
      </c>
      <c r="N24" s="78">
        <v>14</v>
      </c>
    </row>
    <row r="25" spans="1:14" ht="25" customHeight="1" x14ac:dyDescent="0.35">
      <c r="A25" s="106"/>
      <c r="B25" s="78">
        <v>3602778</v>
      </c>
      <c r="C25" s="78" t="s">
        <v>542</v>
      </c>
      <c r="D25" s="79" t="s">
        <v>144</v>
      </c>
      <c r="E25" s="79">
        <v>2004</v>
      </c>
      <c r="F25" s="121" t="s">
        <v>72</v>
      </c>
      <c r="G25" s="78" t="s">
        <v>61</v>
      </c>
      <c r="H25" s="85"/>
      <c r="I25" s="85"/>
      <c r="J25" s="85"/>
      <c r="K25" s="84">
        <v>12.49</v>
      </c>
      <c r="L25" s="82">
        <v>18</v>
      </c>
      <c r="M25" s="45">
        <v>13</v>
      </c>
      <c r="N25" s="78">
        <v>13</v>
      </c>
    </row>
    <row r="26" spans="1:14" ht="25" customHeight="1" x14ac:dyDescent="0.35">
      <c r="A26" s="106"/>
      <c r="B26" s="78">
        <v>3602785</v>
      </c>
      <c r="C26" s="78" t="s">
        <v>214</v>
      </c>
      <c r="D26" s="79" t="s">
        <v>144</v>
      </c>
      <c r="E26" s="79">
        <v>2004</v>
      </c>
      <c r="F26" s="121" t="s">
        <v>72</v>
      </c>
      <c r="G26" s="78" t="s">
        <v>61</v>
      </c>
      <c r="H26" s="85"/>
      <c r="I26" s="85"/>
      <c r="J26" s="85"/>
      <c r="K26" s="84">
        <v>11.98</v>
      </c>
      <c r="L26" s="82">
        <v>19</v>
      </c>
      <c r="M26" s="45">
        <v>12</v>
      </c>
      <c r="N26" s="78">
        <v>12</v>
      </c>
    </row>
    <row r="27" spans="1:14" ht="25" customHeight="1" x14ac:dyDescent="0.35">
      <c r="A27" s="106"/>
      <c r="B27" s="78">
        <v>3602316</v>
      </c>
      <c r="C27" s="78" t="s">
        <v>375</v>
      </c>
      <c r="D27" s="79" t="s">
        <v>91</v>
      </c>
      <c r="E27" s="79">
        <v>2004</v>
      </c>
      <c r="F27" s="121" t="s">
        <v>37</v>
      </c>
      <c r="G27" s="78" t="s">
        <v>61</v>
      </c>
      <c r="H27" s="85"/>
      <c r="I27" s="85"/>
      <c r="J27" s="85"/>
      <c r="K27" s="84">
        <v>11.39</v>
      </c>
      <c r="L27" s="82">
        <v>20</v>
      </c>
      <c r="M27" s="45">
        <v>11</v>
      </c>
      <c r="N27" s="78">
        <v>11</v>
      </c>
    </row>
    <row r="28" spans="1:14" ht="25" customHeight="1" x14ac:dyDescent="0.35">
      <c r="A28" s="106"/>
      <c r="B28" s="78">
        <v>3603783</v>
      </c>
      <c r="C28" s="78" t="s">
        <v>403</v>
      </c>
      <c r="D28" s="79" t="s">
        <v>65</v>
      </c>
      <c r="E28" s="79">
        <v>2004</v>
      </c>
      <c r="F28" s="121" t="s">
        <v>101</v>
      </c>
      <c r="G28" s="78" t="s">
        <v>61</v>
      </c>
      <c r="H28" s="85"/>
      <c r="I28" s="85"/>
      <c r="J28" s="85"/>
      <c r="K28" s="84">
        <v>11.37</v>
      </c>
      <c r="L28" s="82">
        <v>21</v>
      </c>
      <c r="M28" s="45">
        <v>10</v>
      </c>
      <c r="N28" s="78">
        <v>10</v>
      </c>
    </row>
    <row r="29" spans="1:14" ht="25" customHeight="1" x14ac:dyDescent="0.35">
      <c r="A29" s="106"/>
      <c r="B29" s="78">
        <v>3603720</v>
      </c>
      <c r="C29" s="78" t="s">
        <v>337</v>
      </c>
      <c r="D29" s="79" t="s">
        <v>338</v>
      </c>
      <c r="E29" s="79">
        <v>2004</v>
      </c>
      <c r="F29" s="121" t="s">
        <v>22</v>
      </c>
      <c r="G29" s="78" t="s">
        <v>61</v>
      </c>
      <c r="H29" s="85"/>
      <c r="I29" s="85"/>
      <c r="J29" s="85"/>
      <c r="K29" s="84">
        <v>11.19</v>
      </c>
      <c r="L29" s="82">
        <v>22</v>
      </c>
      <c r="M29" s="45">
        <v>9</v>
      </c>
      <c r="N29" s="78">
        <v>9</v>
      </c>
    </row>
    <row r="30" spans="1:14" ht="25" customHeight="1" x14ac:dyDescent="0.35">
      <c r="A30" s="106"/>
      <c r="B30" s="78">
        <v>3604269</v>
      </c>
      <c r="C30" s="78" t="s">
        <v>557</v>
      </c>
      <c r="D30" s="79" t="s">
        <v>558</v>
      </c>
      <c r="E30" s="79">
        <v>2004</v>
      </c>
      <c r="F30" s="121" t="s">
        <v>55</v>
      </c>
      <c r="G30" s="78" t="s">
        <v>61</v>
      </c>
      <c r="H30" s="85"/>
      <c r="I30" s="85"/>
      <c r="J30" s="85"/>
      <c r="K30" s="84">
        <v>10.67</v>
      </c>
      <c r="L30" s="82">
        <v>23</v>
      </c>
      <c r="M30" s="45">
        <v>8</v>
      </c>
      <c r="N30" s="78">
        <v>8</v>
      </c>
    </row>
    <row r="31" spans="1:14" ht="25" customHeight="1" x14ac:dyDescent="0.35">
      <c r="A31" s="106"/>
      <c r="B31" s="78">
        <v>3603773</v>
      </c>
      <c r="C31" s="78" t="s">
        <v>258</v>
      </c>
      <c r="D31" s="79" t="s">
        <v>259</v>
      </c>
      <c r="E31" s="79">
        <v>2004</v>
      </c>
      <c r="F31" s="121" t="s">
        <v>101</v>
      </c>
      <c r="G31" s="78" t="s">
        <v>61</v>
      </c>
      <c r="H31" s="85"/>
      <c r="I31" s="85"/>
      <c r="J31" s="85"/>
      <c r="K31" s="84">
        <v>10.07</v>
      </c>
      <c r="L31" s="82">
        <v>24</v>
      </c>
      <c r="M31" s="45">
        <v>7</v>
      </c>
      <c r="N31" s="78">
        <v>7</v>
      </c>
    </row>
    <row r="32" spans="1:14" ht="25" customHeight="1" x14ac:dyDescent="0.35">
      <c r="A32" s="106"/>
      <c r="B32" s="78">
        <v>3603365</v>
      </c>
      <c r="C32" s="78" t="s">
        <v>448</v>
      </c>
      <c r="D32" s="79" t="s">
        <v>150</v>
      </c>
      <c r="E32" s="79">
        <v>2004</v>
      </c>
      <c r="F32" s="121" t="s">
        <v>28</v>
      </c>
      <c r="G32" s="78" t="s">
        <v>61</v>
      </c>
      <c r="H32" s="85"/>
      <c r="I32" s="85"/>
      <c r="J32" s="85"/>
      <c r="K32" s="84">
        <v>10.02</v>
      </c>
      <c r="L32" s="82">
        <v>25</v>
      </c>
      <c r="M32" s="45">
        <v>6</v>
      </c>
      <c r="N32" s="78">
        <v>6</v>
      </c>
    </row>
    <row r="33" spans="1:14" ht="25" customHeight="1" x14ac:dyDescent="0.35">
      <c r="A33" s="106"/>
      <c r="B33" s="78">
        <v>3604223</v>
      </c>
      <c r="C33" s="78" t="s">
        <v>316</v>
      </c>
      <c r="D33" s="79" t="s">
        <v>239</v>
      </c>
      <c r="E33" s="79">
        <v>2003</v>
      </c>
      <c r="F33" s="121" t="s">
        <v>55</v>
      </c>
      <c r="G33" s="78" t="s">
        <v>61</v>
      </c>
      <c r="H33" s="85"/>
      <c r="I33" s="85"/>
      <c r="J33" s="85"/>
      <c r="K33" s="84">
        <v>9.81</v>
      </c>
      <c r="L33" s="82">
        <v>26</v>
      </c>
      <c r="M33" s="45">
        <v>5</v>
      </c>
      <c r="N33" s="78">
        <v>5</v>
      </c>
    </row>
    <row r="34" spans="1:14" ht="25" customHeight="1" x14ac:dyDescent="0.35">
      <c r="A34" s="106"/>
      <c r="B34" s="78">
        <v>3604155</v>
      </c>
      <c r="C34" s="78" t="s">
        <v>376</v>
      </c>
      <c r="D34" s="79" t="s">
        <v>112</v>
      </c>
      <c r="E34" s="79">
        <v>2003</v>
      </c>
      <c r="F34" s="121" t="s">
        <v>72</v>
      </c>
      <c r="G34" s="78" t="s">
        <v>61</v>
      </c>
      <c r="H34" s="85"/>
      <c r="I34" s="85"/>
      <c r="J34" s="85"/>
      <c r="K34" s="84">
        <v>9.41</v>
      </c>
      <c r="L34" s="82">
        <v>27</v>
      </c>
      <c r="M34" s="45">
        <v>5</v>
      </c>
      <c r="N34" s="78">
        <v>5</v>
      </c>
    </row>
    <row r="35" spans="1:14" ht="25" customHeight="1" x14ac:dyDescent="0.35">
      <c r="A35" s="106"/>
      <c r="B35" s="78">
        <v>3602313</v>
      </c>
      <c r="C35" s="78" t="s">
        <v>551</v>
      </c>
      <c r="D35" s="79" t="s">
        <v>552</v>
      </c>
      <c r="E35" s="79">
        <v>2004</v>
      </c>
      <c r="F35" s="121" t="s">
        <v>37</v>
      </c>
      <c r="G35" s="78" t="s">
        <v>61</v>
      </c>
      <c r="H35" s="85"/>
      <c r="I35" s="85"/>
      <c r="J35" s="85"/>
      <c r="K35" s="84">
        <v>9.35</v>
      </c>
      <c r="L35" s="82">
        <v>28</v>
      </c>
      <c r="M35" s="45">
        <v>5</v>
      </c>
      <c r="N35" s="78">
        <v>5</v>
      </c>
    </row>
    <row r="36" spans="1:14" ht="25" customHeight="1" x14ac:dyDescent="0.35">
      <c r="A36" s="106"/>
      <c r="B36" s="78">
        <v>3602297</v>
      </c>
      <c r="C36" s="78" t="s">
        <v>528</v>
      </c>
      <c r="D36" s="79" t="s">
        <v>179</v>
      </c>
      <c r="E36" s="79">
        <v>2004</v>
      </c>
      <c r="F36" s="121" t="s">
        <v>37</v>
      </c>
      <c r="G36" s="78" t="s">
        <v>61</v>
      </c>
      <c r="H36" s="85"/>
      <c r="I36" s="85"/>
      <c r="J36" s="85"/>
      <c r="K36" s="84">
        <v>7.47</v>
      </c>
      <c r="L36" s="82">
        <v>29</v>
      </c>
      <c r="M36" s="45">
        <v>5</v>
      </c>
      <c r="N36" s="78">
        <v>5</v>
      </c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:F1048576">
    <cfRule type="containsText" dxfId="9" priority="4" operator="containsText" text="bovolone">
      <formula>NOT(ISERROR(SEARCH("bovolone",F1)))</formula>
    </cfRule>
    <cfRule type="containsText" dxfId="8" priority="5" operator="containsText" text="bovolone">
      <formula>NOT(ISERROR(SEARCH("bovolone",F1)))</formula>
    </cfRule>
  </conditionalFormatting>
  <conditionalFormatting sqref="K1:K1048576">
    <cfRule type="duplicateValues" dxfId="7" priority="1"/>
    <cfRule type="duplicateValues" dxfId="6" priority="2"/>
    <cfRule type="duplicateValues" dxfId="5" priority="3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24"/>
  <sheetViews>
    <sheetView topLeftCell="A7" zoomScale="84" zoomScaleNormal="84" workbookViewId="0">
      <selection activeCell="E8" sqref="E8:E24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31.1796875" style="57" customWidth="1"/>
    <col min="7" max="7" width="14.26953125" style="15" customWidth="1"/>
    <col min="8" max="8" width="14.7265625" customWidth="1"/>
    <col min="9" max="9" width="14.54296875" style="15" customWidth="1"/>
    <col min="10" max="10" width="15" customWidth="1"/>
    <col min="11" max="11" width="12.54296875" style="15" customWidth="1"/>
  </cols>
  <sheetData>
    <row r="1" spans="1:14" ht="29.25" customHeight="1" x14ac:dyDescent="0.35">
      <c r="A1" s="195"/>
      <c r="B1" s="195"/>
      <c r="C1" s="195"/>
      <c r="D1" s="216" t="s">
        <v>5</v>
      </c>
      <c r="E1" s="219"/>
      <c r="F1" s="219"/>
      <c r="G1" s="216" t="s">
        <v>0</v>
      </c>
      <c r="H1" s="219"/>
      <c r="I1" s="219"/>
      <c r="J1" s="228"/>
      <c r="K1" s="229" t="s">
        <v>838</v>
      </c>
      <c r="L1" s="230"/>
      <c r="M1" s="230"/>
      <c r="N1" s="2"/>
    </row>
    <row r="2" spans="1:14" ht="40.5" customHeight="1" x14ac:dyDescent="0.35">
      <c r="A2" s="195"/>
      <c r="B2" s="195"/>
      <c r="C2" s="195"/>
      <c r="D2" s="220" t="s">
        <v>846</v>
      </c>
      <c r="E2" s="220"/>
      <c r="F2" s="220"/>
      <c r="G2" s="231" t="s">
        <v>839</v>
      </c>
      <c r="H2" s="232"/>
      <c r="I2" s="233"/>
      <c r="J2" s="234"/>
      <c r="K2" s="220" t="s">
        <v>13</v>
      </c>
      <c r="L2" s="235"/>
      <c r="M2" s="235"/>
      <c r="N2" s="2"/>
    </row>
    <row r="3" spans="1:14" ht="19.5" customHeight="1" x14ac:dyDescent="0.35">
      <c r="A3" s="200" t="s">
        <v>6</v>
      </c>
      <c r="B3" s="195"/>
      <c r="C3" s="195"/>
      <c r="D3" s="201" t="s">
        <v>4</v>
      </c>
      <c r="E3" s="202"/>
      <c r="F3" s="203"/>
      <c r="G3" s="215" t="s">
        <v>2</v>
      </c>
      <c r="H3" s="144"/>
      <c r="I3" s="215" t="s">
        <v>3</v>
      </c>
      <c r="J3" s="144"/>
      <c r="K3" s="229" t="s">
        <v>1</v>
      </c>
      <c r="L3" s="229"/>
      <c r="M3" s="229"/>
      <c r="N3" s="2"/>
    </row>
    <row r="4" spans="1:14" ht="15" customHeight="1" x14ac:dyDescent="0.35">
      <c r="A4" s="205" t="s">
        <v>76</v>
      </c>
      <c r="B4" s="195"/>
      <c r="C4" s="195"/>
      <c r="D4" s="206" t="s">
        <v>845</v>
      </c>
      <c r="E4" s="207"/>
      <c r="F4" s="208"/>
      <c r="G4" s="129"/>
      <c r="H4" s="129"/>
      <c r="I4" s="129"/>
      <c r="J4" s="129"/>
      <c r="K4" s="236">
        <v>43226</v>
      </c>
      <c r="L4" s="236"/>
      <c r="M4" s="236"/>
      <c r="N4" s="2"/>
    </row>
    <row r="5" spans="1:14" ht="17.25" customHeight="1" x14ac:dyDescent="0.35">
      <c r="A5" s="195"/>
      <c r="B5" s="195"/>
      <c r="C5" s="195"/>
      <c r="D5" s="209"/>
      <c r="E5" s="210"/>
      <c r="F5" s="211"/>
      <c r="G5" s="129"/>
      <c r="H5" s="129"/>
      <c r="I5" s="129"/>
      <c r="J5" s="129"/>
      <c r="K5" s="236"/>
      <c r="L5" s="236"/>
      <c r="M5" s="236"/>
      <c r="N5" s="2"/>
    </row>
    <row r="6" spans="1:14" ht="21.75" customHeight="1" x14ac:dyDescent="0.35">
      <c r="A6" s="195"/>
      <c r="B6" s="215" t="s">
        <v>7</v>
      </c>
      <c r="C6" s="215" t="s">
        <v>828</v>
      </c>
      <c r="D6" s="144"/>
      <c r="E6" s="215" t="s">
        <v>8</v>
      </c>
      <c r="F6" s="215" t="s">
        <v>18</v>
      </c>
      <c r="G6" s="215" t="s">
        <v>6</v>
      </c>
      <c r="H6" s="215" t="s">
        <v>825</v>
      </c>
      <c r="I6" s="215"/>
      <c r="J6" s="215"/>
      <c r="K6" s="215" t="s">
        <v>826</v>
      </c>
      <c r="L6" s="215" t="s">
        <v>841</v>
      </c>
      <c r="M6" s="215" t="s">
        <v>842</v>
      </c>
      <c r="N6" s="2"/>
    </row>
    <row r="7" spans="1:14" ht="18" customHeight="1" x14ac:dyDescent="0.35">
      <c r="A7" s="195"/>
      <c r="B7" s="189"/>
      <c r="C7" s="74" t="s">
        <v>833</v>
      </c>
      <c r="D7" s="74" t="s">
        <v>834</v>
      </c>
      <c r="E7" s="189"/>
      <c r="F7" s="189"/>
      <c r="G7" s="189"/>
      <c r="H7" s="122">
        <v>1</v>
      </c>
      <c r="I7" s="122">
        <v>2</v>
      </c>
      <c r="J7" s="122">
        <v>3</v>
      </c>
      <c r="K7" s="238"/>
      <c r="L7" s="189"/>
      <c r="M7" s="189"/>
      <c r="N7" s="2"/>
    </row>
    <row r="8" spans="1:14" s="15" customFormat="1" ht="25" customHeight="1" x14ac:dyDescent="0.35">
      <c r="A8" s="106"/>
      <c r="B8" s="78">
        <v>3605766</v>
      </c>
      <c r="C8" s="78" t="s">
        <v>427</v>
      </c>
      <c r="D8" s="79" t="s">
        <v>428</v>
      </c>
      <c r="E8" s="79">
        <v>2003</v>
      </c>
      <c r="F8" s="121" t="s">
        <v>72</v>
      </c>
      <c r="G8" s="78" t="s">
        <v>76</v>
      </c>
      <c r="H8" s="85"/>
      <c r="I8" s="85"/>
      <c r="J8" s="85"/>
      <c r="K8" s="84">
        <v>20.62</v>
      </c>
      <c r="L8" s="82"/>
      <c r="M8" s="45"/>
      <c r="N8" s="50">
        <v>1</v>
      </c>
    </row>
    <row r="9" spans="1:14" s="15" customFormat="1" ht="25" customHeight="1" x14ac:dyDescent="0.35">
      <c r="A9" s="106"/>
      <c r="B9" s="78">
        <v>3604014</v>
      </c>
      <c r="C9" s="78" t="s">
        <v>290</v>
      </c>
      <c r="D9" s="79" t="s">
        <v>160</v>
      </c>
      <c r="E9" s="79">
        <v>2003</v>
      </c>
      <c r="F9" s="121" t="s">
        <v>47</v>
      </c>
      <c r="G9" s="78" t="s">
        <v>76</v>
      </c>
      <c r="H9" s="85"/>
      <c r="I9" s="85"/>
      <c r="J9" s="85"/>
      <c r="K9" s="84">
        <v>19.760000000000002</v>
      </c>
      <c r="L9" s="82"/>
      <c r="M9" s="45"/>
      <c r="N9" s="78">
        <v>2</v>
      </c>
    </row>
    <row r="10" spans="1:14" s="15" customFormat="1" ht="25" customHeight="1" x14ac:dyDescent="0.35">
      <c r="A10" s="106"/>
      <c r="B10" s="78">
        <v>3603238</v>
      </c>
      <c r="C10" s="78" t="s">
        <v>438</v>
      </c>
      <c r="D10" s="79" t="s">
        <v>170</v>
      </c>
      <c r="E10" s="79">
        <v>2003</v>
      </c>
      <c r="F10" s="121" t="s">
        <v>122</v>
      </c>
      <c r="G10" s="78" t="s">
        <v>76</v>
      </c>
      <c r="H10" s="85"/>
      <c r="I10" s="85"/>
      <c r="J10" s="85"/>
      <c r="K10" s="84">
        <v>17.989999999999998</v>
      </c>
      <c r="L10" s="82"/>
      <c r="M10" s="45"/>
      <c r="N10" s="78">
        <v>3</v>
      </c>
    </row>
    <row r="11" spans="1:14" s="15" customFormat="1" ht="25" customHeight="1" x14ac:dyDescent="0.35">
      <c r="A11" s="106"/>
      <c r="B11" s="78">
        <v>3603987</v>
      </c>
      <c r="C11" s="78" t="s">
        <v>455</v>
      </c>
      <c r="D11" s="79" t="s">
        <v>80</v>
      </c>
      <c r="E11" s="79">
        <v>2003</v>
      </c>
      <c r="F11" s="121" t="s">
        <v>47</v>
      </c>
      <c r="G11" s="78" t="s">
        <v>76</v>
      </c>
      <c r="H11" s="85"/>
      <c r="I11" s="85"/>
      <c r="J11" s="85"/>
      <c r="K11" s="84">
        <v>17.52</v>
      </c>
      <c r="L11" s="82"/>
      <c r="M11" s="45"/>
      <c r="N11" s="78">
        <v>4</v>
      </c>
    </row>
    <row r="12" spans="1:14" s="15" customFormat="1" ht="25" customHeight="1" x14ac:dyDescent="0.35">
      <c r="A12" s="106"/>
      <c r="B12" s="78">
        <v>3603961</v>
      </c>
      <c r="C12" s="78" t="s">
        <v>301</v>
      </c>
      <c r="D12" s="79" t="s">
        <v>302</v>
      </c>
      <c r="E12" s="79">
        <v>2003</v>
      </c>
      <c r="F12" s="121" t="s">
        <v>47</v>
      </c>
      <c r="G12" s="78" t="s">
        <v>76</v>
      </c>
      <c r="H12" s="85"/>
      <c r="I12" s="85"/>
      <c r="J12" s="85"/>
      <c r="K12" s="84">
        <v>16.79</v>
      </c>
      <c r="L12" s="82"/>
      <c r="M12" s="45"/>
      <c r="N12" s="78">
        <v>5</v>
      </c>
    </row>
    <row r="13" spans="1:14" s="15" customFormat="1" ht="25" customHeight="1" x14ac:dyDescent="0.35">
      <c r="A13" s="106"/>
      <c r="B13" s="78">
        <v>3602772</v>
      </c>
      <c r="C13" s="78" t="s">
        <v>393</v>
      </c>
      <c r="D13" s="79" t="s">
        <v>80</v>
      </c>
      <c r="E13" s="79">
        <v>2003</v>
      </c>
      <c r="F13" s="121" t="s">
        <v>72</v>
      </c>
      <c r="G13" s="78" t="s">
        <v>76</v>
      </c>
      <c r="H13" s="85"/>
      <c r="I13" s="85"/>
      <c r="J13" s="85"/>
      <c r="K13" s="84">
        <v>15.8</v>
      </c>
      <c r="L13" s="82"/>
      <c r="M13" s="45"/>
      <c r="N13" s="78">
        <v>6</v>
      </c>
    </row>
    <row r="14" spans="1:14" s="15" customFormat="1" ht="25" customHeight="1" x14ac:dyDescent="0.35">
      <c r="A14" s="106"/>
      <c r="B14" s="78">
        <v>3604227</v>
      </c>
      <c r="C14" s="78" t="s">
        <v>335</v>
      </c>
      <c r="D14" s="79" t="s">
        <v>336</v>
      </c>
      <c r="E14" s="79">
        <v>2004</v>
      </c>
      <c r="F14" s="121" t="s">
        <v>55</v>
      </c>
      <c r="G14" s="78" t="s">
        <v>76</v>
      </c>
      <c r="H14" s="85"/>
      <c r="I14" s="85"/>
      <c r="J14" s="85"/>
      <c r="K14" s="84">
        <v>15.24</v>
      </c>
      <c r="L14" s="82"/>
      <c r="M14" s="45"/>
      <c r="N14" s="78">
        <v>7</v>
      </c>
    </row>
    <row r="15" spans="1:14" s="15" customFormat="1" ht="25" customHeight="1" x14ac:dyDescent="0.35">
      <c r="A15" s="106"/>
      <c r="B15" s="78">
        <v>3603222</v>
      </c>
      <c r="C15" s="78" t="s">
        <v>121</v>
      </c>
      <c r="D15" s="79" t="s">
        <v>123</v>
      </c>
      <c r="E15" s="79">
        <v>2004</v>
      </c>
      <c r="F15" s="121" t="s">
        <v>122</v>
      </c>
      <c r="G15" s="78" t="s">
        <v>76</v>
      </c>
      <c r="H15" s="85"/>
      <c r="I15" s="85"/>
      <c r="J15" s="85"/>
      <c r="K15" s="84">
        <v>14.54</v>
      </c>
      <c r="L15" s="82"/>
      <c r="M15" s="45"/>
      <c r="N15" s="78">
        <v>8</v>
      </c>
    </row>
    <row r="16" spans="1:14" s="15" customFormat="1" ht="25" customHeight="1" x14ac:dyDescent="0.35">
      <c r="A16" s="106"/>
      <c r="B16" s="78">
        <v>3602511</v>
      </c>
      <c r="C16" s="78" t="s">
        <v>492</v>
      </c>
      <c r="D16" s="79" t="s">
        <v>137</v>
      </c>
      <c r="E16" s="79">
        <v>2004</v>
      </c>
      <c r="F16" s="121" t="s">
        <v>22</v>
      </c>
      <c r="G16" s="78" t="s">
        <v>76</v>
      </c>
      <c r="H16" s="85"/>
      <c r="I16" s="85"/>
      <c r="J16" s="85"/>
      <c r="K16" s="84">
        <v>14.09</v>
      </c>
      <c r="L16" s="82"/>
      <c r="M16" s="45"/>
      <c r="N16" s="78">
        <v>9</v>
      </c>
    </row>
    <row r="17" spans="1:14" s="15" customFormat="1" ht="25" customHeight="1" x14ac:dyDescent="0.35">
      <c r="A17" s="106"/>
      <c r="B17" s="78">
        <v>3604193</v>
      </c>
      <c r="C17" s="78" t="s">
        <v>92</v>
      </c>
      <c r="D17" s="79" t="s">
        <v>93</v>
      </c>
      <c r="E17" s="79">
        <v>2003</v>
      </c>
      <c r="F17" s="121" t="s">
        <v>55</v>
      </c>
      <c r="G17" s="78" t="s">
        <v>76</v>
      </c>
      <c r="H17" s="85"/>
      <c r="I17" s="85"/>
      <c r="J17" s="85"/>
      <c r="K17" s="84">
        <v>14.07</v>
      </c>
      <c r="L17" s="82"/>
      <c r="M17" s="45"/>
      <c r="N17" s="78">
        <v>10</v>
      </c>
    </row>
    <row r="18" spans="1:14" s="15" customFormat="1" ht="25" customHeight="1" x14ac:dyDescent="0.35">
      <c r="A18" s="106"/>
      <c r="B18" s="78">
        <v>3602491</v>
      </c>
      <c r="C18" s="78" t="s">
        <v>333</v>
      </c>
      <c r="D18" s="79" t="s">
        <v>82</v>
      </c>
      <c r="E18" s="79">
        <v>2004</v>
      </c>
      <c r="F18" s="121" t="s">
        <v>22</v>
      </c>
      <c r="G18" s="78" t="s">
        <v>76</v>
      </c>
      <c r="H18" s="85"/>
      <c r="I18" s="85"/>
      <c r="J18" s="85"/>
      <c r="K18" s="84">
        <v>12.44</v>
      </c>
      <c r="L18" s="82"/>
      <c r="M18" s="45"/>
      <c r="N18" s="78">
        <v>11</v>
      </c>
    </row>
    <row r="19" spans="1:14" s="15" customFormat="1" ht="25" customHeight="1" x14ac:dyDescent="0.35">
      <c r="A19" s="106"/>
      <c r="B19" s="78">
        <v>3602393</v>
      </c>
      <c r="C19" s="78" t="s">
        <v>329</v>
      </c>
      <c r="D19" s="79" t="s">
        <v>330</v>
      </c>
      <c r="E19" s="79">
        <v>2004</v>
      </c>
      <c r="F19" s="121" t="s">
        <v>54</v>
      </c>
      <c r="G19" s="78" t="s">
        <v>76</v>
      </c>
      <c r="H19" s="85"/>
      <c r="I19" s="85"/>
      <c r="J19" s="85"/>
      <c r="K19" s="84">
        <v>12.06</v>
      </c>
      <c r="L19" s="82"/>
      <c r="M19" s="45"/>
      <c r="N19" s="78">
        <v>12</v>
      </c>
    </row>
    <row r="20" spans="1:14" ht="25" customHeight="1" x14ac:dyDescent="0.35">
      <c r="A20" s="106"/>
      <c r="B20" s="78">
        <v>3602486</v>
      </c>
      <c r="C20" s="78" t="s">
        <v>319</v>
      </c>
      <c r="D20" s="79" t="s">
        <v>183</v>
      </c>
      <c r="E20" s="79">
        <v>2003</v>
      </c>
      <c r="F20" s="121" t="s">
        <v>22</v>
      </c>
      <c r="G20" s="78" t="s">
        <v>76</v>
      </c>
      <c r="H20" s="85"/>
      <c r="I20" s="85"/>
      <c r="J20" s="85"/>
      <c r="K20" s="84">
        <v>11.94</v>
      </c>
      <c r="L20" s="82"/>
      <c r="M20" s="45"/>
      <c r="N20" s="78">
        <v>13</v>
      </c>
    </row>
    <row r="21" spans="1:14" ht="25" customHeight="1" x14ac:dyDescent="0.35">
      <c r="A21" s="106"/>
      <c r="B21" s="78">
        <v>3602401</v>
      </c>
      <c r="C21" s="78" t="s">
        <v>416</v>
      </c>
      <c r="D21" s="79" t="s">
        <v>197</v>
      </c>
      <c r="E21" s="79">
        <v>2004</v>
      </c>
      <c r="F21" s="121" t="s">
        <v>54</v>
      </c>
      <c r="G21" s="78" t="s">
        <v>76</v>
      </c>
      <c r="H21" s="85"/>
      <c r="I21" s="85"/>
      <c r="J21" s="85"/>
      <c r="K21" s="84">
        <v>10.93</v>
      </c>
      <c r="L21" s="82"/>
      <c r="M21" s="45"/>
      <c r="N21" s="78">
        <v>14</v>
      </c>
    </row>
    <row r="22" spans="1:14" ht="25" customHeight="1" x14ac:dyDescent="0.35">
      <c r="A22" s="106"/>
      <c r="B22" s="78">
        <v>3604075</v>
      </c>
      <c r="C22" s="78" t="s">
        <v>389</v>
      </c>
      <c r="D22" s="79" t="s">
        <v>291</v>
      </c>
      <c r="E22" s="79">
        <v>2004</v>
      </c>
      <c r="F22" s="121" t="s">
        <v>37</v>
      </c>
      <c r="G22" s="78" t="s">
        <v>76</v>
      </c>
      <c r="H22" s="85"/>
      <c r="I22" s="85"/>
      <c r="J22" s="85"/>
      <c r="K22" s="84">
        <v>10.58</v>
      </c>
      <c r="L22" s="82"/>
      <c r="M22" s="45"/>
      <c r="N22" s="78">
        <v>15</v>
      </c>
    </row>
    <row r="23" spans="1:14" ht="25" customHeight="1" x14ac:dyDescent="0.35">
      <c r="A23" s="106"/>
      <c r="B23" s="78">
        <v>3602544</v>
      </c>
      <c r="C23" s="78" t="s">
        <v>491</v>
      </c>
      <c r="D23" s="79" t="s">
        <v>82</v>
      </c>
      <c r="E23" s="79">
        <v>2004</v>
      </c>
      <c r="F23" s="121" t="s">
        <v>22</v>
      </c>
      <c r="G23" s="78" t="s">
        <v>76</v>
      </c>
      <c r="H23" s="85"/>
      <c r="I23" s="85"/>
      <c r="J23" s="85"/>
      <c r="K23" s="84">
        <v>9.7200000000000006</v>
      </c>
      <c r="L23" s="82"/>
      <c r="M23" s="45"/>
      <c r="N23" s="78">
        <v>16</v>
      </c>
    </row>
    <row r="24" spans="1:14" ht="25" customHeight="1" x14ac:dyDescent="0.35">
      <c r="A24" s="106"/>
      <c r="B24" s="78">
        <v>3602298</v>
      </c>
      <c r="C24" s="78" t="s">
        <v>533</v>
      </c>
      <c r="D24" s="79" t="s">
        <v>170</v>
      </c>
      <c r="E24" s="79">
        <v>2004</v>
      </c>
      <c r="F24" s="121" t="s">
        <v>37</v>
      </c>
      <c r="G24" s="78" t="s">
        <v>76</v>
      </c>
      <c r="H24" s="85"/>
      <c r="I24" s="85"/>
      <c r="J24" s="85"/>
      <c r="K24" s="84">
        <v>9.34</v>
      </c>
      <c r="L24" s="82"/>
      <c r="M24" s="45"/>
      <c r="N24" s="78">
        <v>17</v>
      </c>
    </row>
  </sheetData>
  <mergeCells count="27"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  <mergeCell ref="A3:C3"/>
    <mergeCell ref="D3:F3"/>
    <mergeCell ref="G3:H3"/>
    <mergeCell ref="I3:J3"/>
    <mergeCell ref="K3:M3"/>
    <mergeCell ref="A4:C5"/>
    <mergeCell ref="D4:F5"/>
    <mergeCell ref="G4:H5"/>
    <mergeCell ref="I4:J5"/>
    <mergeCell ref="K4:M5"/>
    <mergeCell ref="A1:C2"/>
    <mergeCell ref="D1:F1"/>
    <mergeCell ref="G1:J1"/>
    <mergeCell ref="K1:M1"/>
    <mergeCell ref="D2:F2"/>
    <mergeCell ref="G2:J2"/>
    <mergeCell ref="K2:M2"/>
  </mergeCells>
  <conditionalFormatting sqref="F1:F1048576">
    <cfRule type="containsText" dxfId="4" priority="4" operator="containsText" text="bovolone">
      <formula>NOT(ISERROR(SEARCH("bovolone",F1)))</formula>
    </cfRule>
    <cfRule type="containsText" dxfId="3" priority="5" operator="containsText" text="bovolone">
      <formula>NOT(ISERROR(SEARCH("bovolone",F1)))</formula>
    </cfRule>
  </conditionalFormatting>
  <conditionalFormatting sqref="K1:K1048576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36"/>
  <sheetViews>
    <sheetView workbookViewId="0">
      <selection activeCell="P12" sqref="P12"/>
    </sheetView>
  </sheetViews>
  <sheetFormatPr defaultRowHeight="14.5" x14ac:dyDescent="0.35"/>
  <cols>
    <col min="4" max="4" width="13.1796875" customWidth="1"/>
    <col min="5" max="5" width="17.453125" customWidth="1"/>
    <col min="6" max="6" width="10.7265625" customWidth="1"/>
    <col min="7" max="7" width="18.81640625" customWidth="1"/>
    <col min="8" max="8" width="11.26953125" customWidth="1"/>
    <col min="9" max="9" width="12.7265625" customWidth="1"/>
    <col min="10" max="10" width="14.1796875" customWidth="1"/>
    <col min="11" max="11" width="12.453125" customWidth="1"/>
    <col min="12" max="12" width="11.1796875" customWidth="1"/>
    <col min="13" max="13" width="10" customWidth="1"/>
  </cols>
  <sheetData>
    <row r="1" spans="1:13" x14ac:dyDescent="0.35">
      <c r="A1" s="176"/>
      <c r="B1" s="136"/>
      <c r="C1" s="139"/>
      <c r="D1" s="140"/>
      <c r="E1" s="143" t="s">
        <v>5</v>
      </c>
      <c r="F1" s="144"/>
      <c r="G1" s="144"/>
      <c r="H1" s="252" t="s">
        <v>0</v>
      </c>
      <c r="I1" s="144"/>
      <c r="J1" s="144"/>
      <c r="K1" s="146" t="s">
        <v>16</v>
      </c>
      <c r="L1" s="144"/>
      <c r="M1" s="2"/>
    </row>
    <row r="2" spans="1:13" x14ac:dyDescent="0.35">
      <c r="A2" s="177"/>
      <c r="B2" s="137"/>
      <c r="C2" s="141"/>
      <c r="D2" s="142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  <c r="M2" s="2"/>
    </row>
    <row r="3" spans="1:13" ht="15" x14ac:dyDescent="0.35">
      <c r="A3" s="177"/>
      <c r="B3" s="137"/>
      <c r="C3" s="153" t="s">
        <v>6</v>
      </c>
      <c r="D3" s="154"/>
      <c r="E3" s="52" t="s">
        <v>4</v>
      </c>
      <c r="F3" s="155"/>
      <c r="G3" s="18" t="s">
        <v>2</v>
      </c>
      <c r="H3" s="158" t="s">
        <v>3</v>
      </c>
      <c r="I3" s="159"/>
      <c r="J3" s="249"/>
      <c r="K3" s="146" t="s">
        <v>1</v>
      </c>
      <c r="L3" s="144"/>
      <c r="M3" s="2"/>
    </row>
    <row r="4" spans="1:13" x14ac:dyDescent="0.35">
      <c r="A4" s="177"/>
      <c r="B4" s="137"/>
      <c r="C4" s="163" t="s">
        <v>863</v>
      </c>
      <c r="D4" s="164"/>
      <c r="E4" s="250" t="s">
        <v>864</v>
      </c>
      <c r="F4" s="156"/>
      <c r="G4" s="128"/>
      <c r="H4" s="129"/>
      <c r="I4" s="129"/>
      <c r="J4" s="161"/>
      <c r="K4" s="130">
        <v>43226</v>
      </c>
      <c r="L4" s="130"/>
      <c r="M4" s="2"/>
    </row>
    <row r="5" spans="1:13" x14ac:dyDescent="0.35">
      <c r="A5" s="178"/>
      <c r="B5" s="138"/>
      <c r="C5" s="165"/>
      <c r="D5" s="166"/>
      <c r="E5" s="251"/>
      <c r="F5" s="157"/>
      <c r="G5" s="128"/>
      <c r="H5" s="129"/>
      <c r="I5" s="129"/>
      <c r="J5" s="162"/>
      <c r="K5" s="130"/>
      <c r="L5" s="130"/>
      <c r="M5" s="2"/>
    </row>
    <row r="6" spans="1:13" x14ac:dyDescent="0.35">
      <c r="A6" s="127" t="s">
        <v>15</v>
      </c>
      <c r="B6" s="248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26" t="s">
        <v>12</v>
      </c>
      <c r="J6" s="133" t="s">
        <v>10</v>
      </c>
      <c r="K6" s="126" t="s">
        <v>11</v>
      </c>
      <c r="L6" s="126" t="s">
        <v>847</v>
      </c>
      <c r="M6" s="126" t="s">
        <v>848</v>
      </c>
    </row>
    <row r="7" spans="1:13" x14ac:dyDescent="0.35">
      <c r="A7" s="127"/>
      <c r="B7" s="248"/>
      <c r="C7" s="126"/>
      <c r="D7" s="126"/>
      <c r="E7" s="126"/>
      <c r="F7" s="126"/>
      <c r="G7" s="126"/>
      <c r="H7" s="131"/>
      <c r="I7" s="126"/>
      <c r="J7" s="134"/>
      <c r="K7" s="135"/>
      <c r="L7" s="126"/>
      <c r="M7" s="126"/>
    </row>
    <row r="8" spans="1:13" ht="26" x14ac:dyDescent="0.35">
      <c r="A8" s="242">
        <v>1</v>
      </c>
      <c r="B8" s="242">
        <v>2</v>
      </c>
      <c r="C8" s="51">
        <v>3602783</v>
      </c>
      <c r="D8" s="51" t="s">
        <v>470</v>
      </c>
      <c r="E8" s="51" t="s">
        <v>279</v>
      </c>
      <c r="F8" s="7">
        <v>2005</v>
      </c>
      <c r="G8" s="11" t="s">
        <v>72</v>
      </c>
      <c r="H8" s="4" t="s">
        <v>42</v>
      </c>
      <c r="I8" s="242">
        <v>1</v>
      </c>
      <c r="J8" s="242"/>
      <c r="K8" s="245" t="s">
        <v>849</v>
      </c>
      <c r="L8" s="245">
        <v>1</v>
      </c>
      <c r="M8" s="245">
        <v>80</v>
      </c>
    </row>
    <row r="9" spans="1:13" ht="26" x14ac:dyDescent="0.35">
      <c r="A9" s="243"/>
      <c r="B9" s="243"/>
      <c r="C9" s="51">
        <v>3603685</v>
      </c>
      <c r="D9" s="51" t="s">
        <v>224</v>
      </c>
      <c r="E9" s="51" t="s">
        <v>180</v>
      </c>
      <c r="F9" s="7">
        <v>2003</v>
      </c>
      <c r="G9" s="11" t="s">
        <v>72</v>
      </c>
      <c r="H9" s="4" t="s">
        <v>61</v>
      </c>
      <c r="I9" s="243"/>
      <c r="J9" s="243"/>
      <c r="K9" s="246"/>
      <c r="L9" s="246"/>
      <c r="M9" s="246"/>
    </row>
    <row r="10" spans="1:13" ht="26" x14ac:dyDescent="0.35">
      <c r="A10" s="243"/>
      <c r="B10" s="243"/>
      <c r="C10" s="51">
        <v>3602771</v>
      </c>
      <c r="D10" s="51" t="s">
        <v>359</v>
      </c>
      <c r="E10" s="51" t="s">
        <v>74</v>
      </c>
      <c r="F10" s="7">
        <v>2003</v>
      </c>
      <c r="G10" s="11" t="s">
        <v>72</v>
      </c>
      <c r="H10" s="4" t="s">
        <v>61</v>
      </c>
      <c r="I10" s="243"/>
      <c r="J10" s="243"/>
      <c r="K10" s="246"/>
      <c r="L10" s="246"/>
      <c r="M10" s="246"/>
    </row>
    <row r="11" spans="1:13" ht="26" x14ac:dyDescent="0.35">
      <c r="A11" s="244"/>
      <c r="B11" s="244"/>
      <c r="C11" s="51">
        <v>3603679</v>
      </c>
      <c r="D11" s="51" t="s">
        <v>247</v>
      </c>
      <c r="E11" s="51" t="s">
        <v>112</v>
      </c>
      <c r="F11" s="7">
        <v>2003</v>
      </c>
      <c r="G11" s="11" t="s">
        <v>72</v>
      </c>
      <c r="H11" s="4" t="s">
        <v>61</v>
      </c>
      <c r="I11" s="244"/>
      <c r="J11" s="244"/>
      <c r="K11" s="247"/>
      <c r="L11" s="247"/>
      <c r="M11" s="247"/>
    </row>
    <row r="12" spans="1:13" ht="36" x14ac:dyDescent="0.35">
      <c r="A12" s="239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1"/>
    </row>
    <row r="13" spans="1:13" ht="26" x14ac:dyDescent="0.35">
      <c r="A13" s="242">
        <v>1</v>
      </c>
      <c r="B13" s="242">
        <v>4</v>
      </c>
      <c r="C13" s="51">
        <v>3602775</v>
      </c>
      <c r="D13" s="51" t="s">
        <v>479</v>
      </c>
      <c r="E13" s="51" t="s">
        <v>97</v>
      </c>
      <c r="F13" s="7">
        <v>2006</v>
      </c>
      <c r="G13" s="11" t="s">
        <v>72</v>
      </c>
      <c r="H13" s="4" t="s">
        <v>42</v>
      </c>
      <c r="I13" s="242">
        <v>2</v>
      </c>
      <c r="J13" s="242"/>
      <c r="K13" s="245" t="s">
        <v>850</v>
      </c>
      <c r="L13" s="245">
        <v>2</v>
      </c>
      <c r="M13" s="245"/>
    </row>
    <row r="14" spans="1:13" ht="26" x14ac:dyDescent="0.35">
      <c r="A14" s="243">
        <v>1</v>
      </c>
      <c r="B14" s="243">
        <v>6</v>
      </c>
      <c r="C14" s="51">
        <v>3602778</v>
      </c>
      <c r="D14" s="51" t="s">
        <v>542</v>
      </c>
      <c r="E14" s="51" t="s">
        <v>144</v>
      </c>
      <c r="F14" s="7">
        <v>2004</v>
      </c>
      <c r="G14" s="11" t="s">
        <v>72</v>
      </c>
      <c r="H14" s="4" t="s">
        <v>61</v>
      </c>
      <c r="I14" s="243"/>
      <c r="J14" s="243"/>
      <c r="K14" s="246"/>
      <c r="L14" s="246"/>
      <c r="M14" s="246"/>
    </row>
    <row r="15" spans="1:13" ht="26" x14ac:dyDescent="0.35">
      <c r="A15" s="243">
        <v>2</v>
      </c>
      <c r="B15" s="243">
        <v>1</v>
      </c>
      <c r="C15" s="51">
        <v>3603690</v>
      </c>
      <c r="D15" s="51" t="s">
        <v>386</v>
      </c>
      <c r="E15" s="51" t="s">
        <v>387</v>
      </c>
      <c r="F15" s="7">
        <v>2003</v>
      </c>
      <c r="G15" s="11" t="s">
        <v>72</v>
      </c>
      <c r="H15" s="4" t="s">
        <v>61</v>
      </c>
      <c r="I15" s="243"/>
      <c r="J15" s="243"/>
      <c r="K15" s="246"/>
      <c r="L15" s="246"/>
      <c r="M15" s="246"/>
    </row>
    <row r="16" spans="1:13" ht="26" x14ac:dyDescent="0.35">
      <c r="A16" s="244">
        <v>2</v>
      </c>
      <c r="B16" s="244">
        <v>2</v>
      </c>
      <c r="C16" s="51">
        <v>3602773</v>
      </c>
      <c r="D16" s="51" t="s">
        <v>458</v>
      </c>
      <c r="E16" s="51" t="s">
        <v>459</v>
      </c>
      <c r="F16" s="7">
        <v>2003</v>
      </c>
      <c r="G16" s="11" t="s">
        <v>72</v>
      </c>
      <c r="H16" s="4" t="s">
        <v>61</v>
      </c>
      <c r="I16" s="244"/>
      <c r="J16" s="244"/>
      <c r="K16" s="247"/>
      <c r="L16" s="247"/>
      <c r="M16" s="247"/>
    </row>
    <row r="17" spans="1:13" ht="36" x14ac:dyDescent="0.35">
      <c r="A17" s="239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1"/>
    </row>
    <row r="18" spans="1:13" ht="26" x14ac:dyDescent="0.35">
      <c r="A18" s="242">
        <v>1</v>
      </c>
      <c r="B18" s="242">
        <v>1</v>
      </c>
      <c r="C18" s="51">
        <v>3604269</v>
      </c>
      <c r="D18" s="51" t="s">
        <v>557</v>
      </c>
      <c r="E18" s="51" t="s">
        <v>558</v>
      </c>
      <c r="F18" s="7">
        <v>2004</v>
      </c>
      <c r="G18" s="11" t="s">
        <v>55</v>
      </c>
      <c r="H18" s="4" t="s">
        <v>61</v>
      </c>
      <c r="I18" s="242">
        <v>3</v>
      </c>
      <c r="J18" s="242"/>
      <c r="K18" s="245" t="s">
        <v>851</v>
      </c>
      <c r="L18" s="245">
        <v>3</v>
      </c>
      <c r="M18" s="245">
        <v>68</v>
      </c>
    </row>
    <row r="19" spans="1:13" ht="26" x14ac:dyDescent="0.35">
      <c r="A19" s="243">
        <v>2</v>
      </c>
      <c r="B19" s="243">
        <v>4</v>
      </c>
      <c r="C19" s="51">
        <v>3604252</v>
      </c>
      <c r="D19" s="51" t="s">
        <v>493</v>
      </c>
      <c r="E19" s="51" t="s">
        <v>494</v>
      </c>
      <c r="F19" s="7">
        <v>2004</v>
      </c>
      <c r="G19" s="11" t="s">
        <v>55</v>
      </c>
      <c r="H19" s="4" t="s">
        <v>61</v>
      </c>
      <c r="I19" s="243"/>
      <c r="J19" s="243"/>
      <c r="K19" s="246"/>
      <c r="L19" s="246"/>
      <c r="M19" s="246"/>
    </row>
    <row r="20" spans="1:13" ht="26" x14ac:dyDescent="0.35">
      <c r="A20" s="243">
        <v>2</v>
      </c>
      <c r="B20" s="243">
        <v>5</v>
      </c>
      <c r="C20" s="51">
        <v>3604223</v>
      </c>
      <c r="D20" s="51" t="s">
        <v>316</v>
      </c>
      <c r="E20" s="51" t="s">
        <v>239</v>
      </c>
      <c r="F20" s="7">
        <v>2003</v>
      </c>
      <c r="G20" s="11" t="s">
        <v>55</v>
      </c>
      <c r="H20" s="4" t="s">
        <v>61</v>
      </c>
      <c r="I20" s="243"/>
      <c r="J20" s="243"/>
      <c r="K20" s="246"/>
      <c r="L20" s="246"/>
      <c r="M20" s="246"/>
    </row>
    <row r="21" spans="1:13" ht="26" x14ac:dyDescent="0.35">
      <c r="A21" s="244">
        <v>2</v>
      </c>
      <c r="B21" s="244">
        <v>6</v>
      </c>
      <c r="C21" s="51">
        <v>3604196</v>
      </c>
      <c r="D21" s="51" t="s">
        <v>95</v>
      </c>
      <c r="E21" s="51" t="s">
        <v>97</v>
      </c>
      <c r="F21" s="7">
        <v>2005</v>
      </c>
      <c r="G21" s="11" t="s">
        <v>55</v>
      </c>
      <c r="H21" s="4" t="s">
        <v>42</v>
      </c>
      <c r="I21" s="244"/>
      <c r="J21" s="244"/>
      <c r="K21" s="247"/>
      <c r="L21" s="247"/>
      <c r="M21" s="247"/>
    </row>
    <row r="22" spans="1:13" ht="36" x14ac:dyDescent="0.35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3" ht="26" x14ac:dyDescent="0.35">
      <c r="A23" s="242">
        <v>1</v>
      </c>
      <c r="B23" s="242">
        <v>5</v>
      </c>
      <c r="C23" s="51">
        <v>3603948</v>
      </c>
      <c r="D23" s="51" t="s">
        <v>225</v>
      </c>
      <c r="E23" s="51" t="s">
        <v>226</v>
      </c>
      <c r="F23" s="7">
        <v>2006</v>
      </c>
      <c r="G23" s="11" t="s">
        <v>47</v>
      </c>
      <c r="H23" s="4" t="s">
        <v>42</v>
      </c>
      <c r="I23" s="242">
        <v>4</v>
      </c>
      <c r="J23" s="242"/>
      <c r="K23" s="245" t="s">
        <v>852</v>
      </c>
      <c r="L23" s="245">
        <v>4</v>
      </c>
      <c r="M23" s="245">
        <v>56</v>
      </c>
    </row>
    <row r="24" spans="1:13" ht="26" x14ac:dyDescent="0.35">
      <c r="A24" s="243">
        <v>3</v>
      </c>
      <c r="B24" s="243">
        <v>2</v>
      </c>
      <c r="C24" s="51">
        <v>3603958</v>
      </c>
      <c r="D24" s="51" t="s">
        <v>268</v>
      </c>
      <c r="E24" s="51" t="s">
        <v>53</v>
      </c>
      <c r="F24" s="7">
        <v>2006</v>
      </c>
      <c r="G24" s="11" t="s">
        <v>47</v>
      </c>
      <c r="H24" s="4" t="s">
        <v>42</v>
      </c>
      <c r="I24" s="243"/>
      <c r="J24" s="243"/>
      <c r="K24" s="246"/>
      <c r="L24" s="246"/>
      <c r="M24" s="246"/>
    </row>
    <row r="25" spans="1:13" ht="26" x14ac:dyDescent="0.35">
      <c r="A25" s="243">
        <v>3</v>
      </c>
      <c r="B25" s="243">
        <v>3</v>
      </c>
      <c r="C25" s="51">
        <v>3603992</v>
      </c>
      <c r="D25" s="51" t="s">
        <v>464</v>
      </c>
      <c r="E25" s="51" t="s">
        <v>134</v>
      </c>
      <c r="F25" s="7">
        <v>2003</v>
      </c>
      <c r="G25" s="11" t="s">
        <v>47</v>
      </c>
      <c r="H25" s="4" t="s">
        <v>61</v>
      </c>
      <c r="I25" s="243"/>
      <c r="J25" s="243"/>
      <c r="K25" s="246"/>
      <c r="L25" s="246"/>
      <c r="M25" s="246"/>
    </row>
    <row r="26" spans="1:13" ht="26" x14ac:dyDescent="0.35">
      <c r="A26" s="244">
        <v>3</v>
      </c>
      <c r="B26" s="244">
        <v>4</v>
      </c>
      <c r="C26" s="51">
        <v>3603996</v>
      </c>
      <c r="D26" s="51" t="s">
        <v>482</v>
      </c>
      <c r="E26" s="51" t="s">
        <v>79</v>
      </c>
      <c r="F26" s="7">
        <v>2004</v>
      </c>
      <c r="G26" s="11" t="s">
        <v>47</v>
      </c>
      <c r="H26" s="4" t="s">
        <v>61</v>
      </c>
      <c r="I26" s="244"/>
      <c r="J26" s="244"/>
      <c r="K26" s="247"/>
      <c r="L26" s="247"/>
      <c r="M26" s="247"/>
    </row>
    <row r="27" spans="1:13" ht="36" x14ac:dyDescent="0.35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1"/>
    </row>
    <row r="28" spans="1:13" ht="26" x14ac:dyDescent="0.35">
      <c r="A28" s="242">
        <v>1</v>
      </c>
      <c r="B28" s="242">
        <v>6</v>
      </c>
      <c r="C28" s="51">
        <v>3602269</v>
      </c>
      <c r="D28" s="51" t="s">
        <v>221</v>
      </c>
      <c r="E28" s="51" t="s">
        <v>148</v>
      </c>
      <c r="F28" s="7">
        <v>2006</v>
      </c>
      <c r="G28" s="11" t="s">
        <v>37</v>
      </c>
      <c r="H28" s="4" t="s">
        <v>42</v>
      </c>
      <c r="I28" s="242">
        <v>5</v>
      </c>
      <c r="J28" s="242">
        <v>142</v>
      </c>
      <c r="K28" s="245" t="s">
        <v>853</v>
      </c>
      <c r="L28" s="245">
        <v>5</v>
      </c>
      <c r="M28" s="245">
        <v>44</v>
      </c>
    </row>
    <row r="29" spans="1:13" ht="26" x14ac:dyDescent="0.35">
      <c r="A29" s="243">
        <v>3</v>
      </c>
      <c r="B29" s="243">
        <v>6</v>
      </c>
      <c r="C29" s="51">
        <v>3602297</v>
      </c>
      <c r="D29" s="51" t="s">
        <v>528</v>
      </c>
      <c r="E29" s="51" t="s">
        <v>179</v>
      </c>
      <c r="F29" s="7">
        <v>2004</v>
      </c>
      <c r="G29" s="11" t="s">
        <v>37</v>
      </c>
      <c r="H29" s="4" t="s">
        <v>61</v>
      </c>
      <c r="I29" s="243"/>
      <c r="J29" s="243"/>
      <c r="K29" s="246"/>
      <c r="L29" s="246"/>
      <c r="M29" s="246"/>
    </row>
    <row r="30" spans="1:13" ht="26" x14ac:dyDescent="0.35">
      <c r="A30" s="243">
        <v>4</v>
      </c>
      <c r="B30" s="243">
        <v>1</v>
      </c>
      <c r="C30" s="51">
        <v>3602287</v>
      </c>
      <c r="D30" s="51" t="s">
        <v>417</v>
      </c>
      <c r="E30" s="51" t="s">
        <v>97</v>
      </c>
      <c r="F30" s="7">
        <v>2003</v>
      </c>
      <c r="G30" s="11" t="s">
        <v>37</v>
      </c>
      <c r="H30" s="4" t="s">
        <v>61</v>
      </c>
      <c r="I30" s="243"/>
      <c r="J30" s="243"/>
      <c r="K30" s="246"/>
      <c r="L30" s="246"/>
      <c r="M30" s="246"/>
    </row>
    <row r="31" spans="1:13" ht="26" x14ac:dyDescent="0.35">
      <c r="A31" s="244">
        <v>4</v>
      </c>
      <c r="B31" s="244">
        <v>2</v>
      </c>
      <c r="C31" s="51">
        <v>3602296</v>
      </c>
      <c r="D31" s="51" t="s">
        <v>519</v>
      </c>
      <c r="E31" s="51" t="s">
        <v>62</v>
      </c>
      <c r="F31" s="7">
        <v>2003</v>
      </c>
      <c r="G31" s="11" t="s">
        <v>37</v>
      </c>
      <c r="H31" s="4" t="s">
        <v>61</v>
      </c>
      <c r="I31" s="244"/>
      <c r="J31" s="244"/>
      <c r="K31" s="247"/>
      <c r="L31" s="247"/>
      <c r="M31" s="247"/>
    </row>
    <row r="32" spans="1:13" ht="36" x14ac:dyDescent="0.3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1"/>
    </row>
    <row r="33" spans="1:13" ht="26" x14ac:dyDescent="0.35">
      <c r="A33" s="242">
        <v>1</v>
      </c>
      <c r="B33" s="242">
        <v>3</v>
      </c>
      <c r="C33" s="51">
        <v>3607354</v>
      </c>
      <c r="D33" s="51" t="s">
        <v>580</v>
      </c>
      <c r="E33" s="51" t="s">
        <v>581</v>
      </c>
      <c r="F33" s="7">
        <v>2006</v>
      </c>
      <c r="G33" s="11" t="s">
        <v>69</v>
      </c>
      <c r="H33" s="4" t="s">
        <v>42</v>
      </c>
      <c r="I33" s="242">
        <v>6</v>
      </c>
      <c r="J33" s="242">
        <v>112</v>
      </c>
      <c r="K33" s="245" t="s">
        <v>854</v>
      </c>
      <c r="L33" s="245">
        <v>6</v>
      </c>
      <c r="M33" s="245">
        <v>32</v>
      </c>
    </row>
    <row r="34" spans="1:13" ht="26" x14ac:dyDescent="0.35">
      <c r="A34" s="243">
        <v>4</v>
      </c>
      <c r="B34" s="243">
        <v>4</v>
      </c>
      <c r="C34" s="51">
        <v>3605815</v>
      </c>
      <c r="D34" s="51" t="s">
        <v>457</v>
      </c>
      <c r="E34" s="51" t="s">
        <v>71</v>
      </c>
      <c r="F34" s="7">
        <v>2006</v>
      </c>
      <c r="G34" s="11" t="s">
        <v>69</v>
      </c>
      <c r="H34" s="4" t="s">
        <v>42</v>
      </c>
      <c r="I34" s="243"/>
      <c r="J34" s="243"/>
      <c r="K34" s="246"/>
      <c r="L34" s="246"/>
      <c r="M34" s="246"/>
    </row>
    <row r="35" spans="1:13" ht="26" x14ac:dyDescent="0.35">
      <c r="A35" s="243">
        <v>4</v>
      </c>
      <c r="B35" s="243">
        <v>5</v>
      </c>
      <c r="C35" s="51">
        <v>3607012</v>
      </c>
      <c r="D35" s="51" t="s">
        <v>373</v>
      </c>
      <c r="E35" s="51" t="s">
        <v>374</v>
      </c>
      <c r="F35" s="7">
        <v>2005</v>
      </c>
      <c r="G35" s="11" t="s">
        <v>69</v>
      </c>
      <c r="H35" s="4" t="s">
        <v>42</v>
      </c>
      <c r="I35" s="243"/>
      <c r="J35" s="243"/>
      <c r="K35" s="246"/>
      <c r="L35" s="246"/>
      <c r="M35" s="246"/>
    </row>
    <row r="36" spans="1:13" ht="26" x14ac:dyDescent="0.35">
      <c r="A36" s="244">
        <v>4</v>
      </c>
      <c r="B36" s="244">
        <v>6</v>
      </c>
      <c r="C36" s="51">
        <v>3604406</v>
      </c>
      <c r="D36" s="51" t="s">
        <v>165</v>
      </c>
      <c r="E36" s="51" t="s">
        <v>166</v>
      </c>
      <c r="F36" s="7">
        <v>2006</v>
      </c>
      <c r="G36" s="11" t="s">
        <v>69</v>
      </c>
      <c r="H36" s="4" t="s">
        <v>42</v>
      </c>
      <c r="I36" s="244"/>
      <c r="J36" s="244"/>
      <c r="K36" s="247"/>
      <c r="L36" s="247"/>
      <c r="M36" s="247"/>
    </row>
  </sheetData>
  <mergeCells count="77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M8:M11"/>
    <mergeCell ref="A12:M12"/>
    <mergeCell ref="A13:A16"/>
    <mergeCell ref="B13:B16"/>
    <mergeCell ref="I13:I16"/>
    <mergeCell ref="J13:J16"/>
    <mergeCell ref="K13:K16"/>
    <mergeCell ref="L13:L16"/>
    <mergeCell ref="M13:M16"/>
    <mergeCell ref="A8:A11"/>
    <mergeCell ref="B8:B11"/>
    <mergeCell ref="I8:I11"/>
    <mergeCell ref="J8:J11"/>
    <mergeCell ref="K8:K11"/>
    <mergeCell ref="L8:L11"/>
    <mergeCell ref="A17:M17"/>
    <mergeCell ref="A18:A21"/>
    <mergeCell ref="B18:B21"/>
    <mergeCell ref="I18:I21"/>
    <mergeCell ref="J18:J21"/>
    <mergeCell ref="K18:K21"/>
    <mergeCell ref="L18:L21"/>
    <mergeCell ref="M18:M21"/>
    <mergeCell ref="A22:M22"/>
    <mergeCell ref="A23:A26"/>
    <mergeCell ref="B23:B26"/>
    <mergeCell ref="I23:I26"/>
    <mergeCell ref="J23:J26"/>
    <mergeCell ref="K23:K26"/>
    <mergeCell ref="L23:L26"/>
    <mergeCell ref="M23:M26"/>
    <mergeCell ref="A27:M27"/>
    <mergeCell ref="A28:A31"/>
    <mergeCell ref="B28:B31"/>
    <mergeCell ref="I28:I31"/>
    <mergeCell ref="J28:J31"/>
    <mergeCell ref="K28:K31"/>
    <mergeCell ref="L28:L31"/>
    <mergeCell ref="M28:M31"/>
    <mergeCell ref="A32:M32"/>
    <mergeCell ref="A33:A36"/>
    <mergeCell ref="B33:B36"/>
    <mergeCell ref="I33:I36"/>
    <mergeCell ref="J33:J36"/>
    <mergeCell ref="K33:K36"/>
    <mergeCell ref="L33:L36"/>
    <mergeCell ref="M33:M3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46"/>
  <sheetViews>
    <sheetView workbookViewId="0">
      <selection activeCell="G14" sqref="G14"/>
    </sheetView>
  </sheetViews>
  <sheetFormatPr defaultRowHeight="14.5" x14ac:dyDescent="0.35"/>
  <cols>
    <col min="4" max="4" width="13" customWidth="1"/>
    <col min="5" max="5" width="17.26953125" customWidth="1"/>
    <col min="6" max="6" width="11.54296875" customWidth="1"/>
    <col min="7" max="7" width="17.81640625" customWidth="1"/>
    <col min="8" max="8" width="12.453125" customWidth="1"/>
    <col min="9" max="9" width="13.1796875" customWidth="1"/>
    <col min="10" max="10" width="14.54296875" customWidth="1"/>
    <col min="11" max="11" width="13.453125" customWidth="1"/>
    <col min="12" max="12" width="12" customWidth="1"/>
  </cols>
  <sheetData>
    <row r="1" spans="1:13" x14ac:dyDescent="0.35">
      <c r="A1" s="176"/>
      <c r="B1" s="136"/>
      <c r="C1" s="139"/>
      <c r="D1" s="140"/>
      <c r="E1" s="143" t="s">
        <v>5</v>
      </c>
      <c r="F1" s="144"/>
      <c r="G1" s="144"/>
      <c r="H1" s="252" t="s">
        <v>0</v>
      </c>
      <c r="I1" s="144"/>
      <c r="J1" s="144"/>
      <c r="K1" s="146" t="s">
        <v>16</v>
      </c>
      <c r="L1" s="144"/>
      <c r="M1" s="2"/>
    </row>
    <row r="2" spans="1:13" x14ac:dyDescent="0.35">
      <c r="A2" s="177"/>
      <c r="B2" s="137"/>
      <c r="C2" s="141"/>
      <c r="D2" s="142"/>
      <c r="E2" s="180" t="s">
        <v>695</v>
      </c>
      <c r="F2" s="148"/>
      <c r="G2" s="149"/>
      <c r="H2" s="150" t="s">
        <v>26</v>
      </c>
      <c r="I2" s="151"/>
      <c r="J2" s="151"/>
      <c r="K2" s="152" t="s">
        <v>13</v>
      </c>
      <c r="L2" s="152"/>
      <c r="M2" s="2"/>
    </row>
    <row r="3" spans="1:13" ht="15" x14ac:dyDescent="0.35">
      <c r="A3" s="177"/>
      <c r="B3" s="137"/>
      <c r="C3" s="153" t="s">
        <v>6</v>
      </c>
      <c r="D3" s="154"/>
      <c r="E3" s="52" t="s">
        <v>4</v>
      </c>
      <c r="F3" s="155"/>
      <c r="G3" s="18" t="s">
        <v>2</v>
      </c>
      <c r="H3" s="158" t="s">
        <v>3</v>
      </c>
      <c r="I3" s="159"/>
      <c r="J3" s="249"/>
      <c r="K3" s="146" t="s">
        <v>1</v>
      </c>
      <c r="L3" s="144"/>
      <c r="M3" s="2"/>
    </row>
    <row r="4" spans="1:13" x14ac:dyDescent="0.35">
      <c r="A4" s="177"/>
      <c r="B4" s="137"/>
      <c r="C4" s="163" t="s">
        <v>863</v>
      </c>
      <c r="D4" s="164"/>
      <c r="E4" s="250" t="s">
        <v>864</v>
      </c>
      <c r="F4" s="156"/>
      <c r="G4" s="128"/>
      <c r="H4" s="129"/>
      <c r="I4" s="129"/>
      <c r="J4" s="161"/>
      <c r="K4" s="130">
        <v>43226</v>
      </c>
      <c r="L4" s="130"/>
      <c r="M4" s="2"/>
    </row>
    <row r="5" spans="1:13" x14ac:dyDescent="0.35">
      <c r="A5" s="178"/>
      <c r="B5" s="138"/>
      <c r="C5" s="165"/>
      <c r="D5" s="166"/>
      <c r="E5" s="251"/>
      <c r="F5" s="157"/>
      <c r="G5" s="128"/>
      <c r="H5" s="129"/>
      <c r="I5" s="129"/>
      <c r="J5" s="162"/>
      <c r="K5" s="130"/>
      <c r="L5" s="130"/>
      <c r="M5" s="2"/>
    </row>
    <row r="6" spans="1:13" x14ac:dyDescent="0.35">
      <c r="A6" s="127" t="s">
        <v>15</v>
      </c>
      <c r="B6" s="248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26" t="s">
        <v>12</v>
      </c>
      <c r="J6" s="133" t="s">
        <v>10</v>
      </c>
      <c r="K6" s="126" t="s">
        <v>11</v>
      </c>
      <c r="L6" s="126" t="s">
        <v>847</v>
      </c>
      <c r="M6" s="126" t="s">
        <v>848</v>
      </c>
    </row>
    <row r="7" spans="1:13" x14ac:dyDescent="0.35">
      <c r="A7" s="127"/>
      <c r="B7" s="248"/>
      <c r="C7" s="126"/>
      <c r="D7" s="126"/>
      <c r="E7" s="126"/>
      <c r="F7" s="126"/>
      <c r="G7" s="126"/>
      <c r="H7" s="131"/>
      <c r="I7" s="126"/>
      <c r="J7" s="134"/>
      <c r="K7" s="135"/>
      <c r="L7" s="126"/>
      <c r="M7" s="126"/>
    </row>
    <row r="8" spans="1:13" ht="26" x14ac:dyDescent="0.35">
      <c r="A8" s="242">
        <v>1</v>
      </c>
      <c r="B8" s="242">
        <v>4</v>
      </c>
      <c r="C8" s="51">
        <v>3604116</v>
      </c>
      <c r="D8" s="51" t="s">
        <v>411</v>
      </c>
      <c r="E8" s="51" t="s">
        <v>412</v>
      </c>
      <c r="F8" s="7">
        <v>2006</v>
      </c>
      <c r="G8" s="11" t="s">
        <v>47</v>
      </c>
      <c r="H8" s="4" t="s">
        <v>23</v>
      </c>
      <c r="I8" s="242">
        <v>1</v>
      </c>
      <c r="J8" s="242"/>
      <c r="K8" s="245" t="s">
        <v>855</v>
      </c>
      <c r="L8" s="245">
        <v>1</v>
      </c>
      <c r="M8" s="245">
        <v>80</v>
      </c>
    </row>
    <row r="9" spans="1:13" ht="26" x14ac:dyDescent="0.35">
      <c r="A9" s="243"/>
      <c r="B9" s="243"/>
      <c r="C9" s="51">
        <v>3603961</v>
      </c>
      <c r="D9" s="51" t="s">
        <v>301</v>
      </c>
      <c r="E9" s="51" t="s">
        <v>302</v>
      </c>
      <c r="F9" s="7">
        <v>2003</v>
      </c>
      <c r="G9" s="11" t="s">
        <v>47</v>
      </c>
      <c r="H9" s="4" t="s">
        <v>76</v>
      </c>
      <c r="I9" s="243"/>
      <c r="J9" s="243"/>
      <c r="K9" s="246"/>
      <c r="L9" s="246"/>
      <c r="M9" s="246"/>
    </row>
    <row r="10" spans="1:13" ht="26" x14ac:dyDescent="0.35">
      <c r="A10" s="243"/>
      <c r="B10" s="243"/>
      <c r="C10" s="51">
        <v>3604009</v>
      </c>
      <c r="D10" s="51" t="s">
        <v>561</v>
      </c>
      <c r="E10" s="51" t="s">
        <v>248</v>
      </c>
      <c r="F10" s="7">
        <v>2003</v>
      </c>
      <c r="G10" s="11" t="s">
        <v>47</v>
      </c>
      <c r="H10" s="4" t="s">
        <v>76</v>
      </c>
      <c r="I10" s="243"/>
      <c r="J10" s="243"/>
      <c r="K10" s="246"/>
      <c r="L10" s="246"/>
      <c r="M10" s="246"/>
    </row>
    <row r="11" spans="1:13" ht="26" x14ac:dyDescent="0.35">
      <c r="A11" s="244"/>
      <c r="B11" s="244"/>
      <c r="C11" s="51">
        <v>3603964</v>
      </c>
      <c r="D11" s="51" t="s">
        <v>317</v>
      </c>
      <c r="E11" s="51" t="s">
        <v>318</v>
      </c>
      <c r="F11" s="7">
        <v>2004</v>
      </c>
      <c r="G11" s="11" t="s">
        <v>47</v>
      </c>
      <c r="H11" s="4" t="s">
        <v>76</v>
      </c>
      <c r="I11" s="244"/>
      <c r="J11" s="244"/>
      <c r="K11" s="247"/>
      <c r="L11" s="247"/>
      <c r="M11" s="247"/>
    </row>
    <row r="12" spans="1:13" ht="36" x14ac:dyDescent="0.35">
      <c r="A12" s="239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1"/>
    </row>
    <row r="13" spans="1:13" ht="26" x14ac:dyDescent="0.35">
      <c r="A13" s="242">
        <v>1</v>
      </c>
      <c r="B13" s="242">
        <v>3</v>
      </c>
      <c r="C13" s="51">
        <v>3604234</v>
      </c>
      <c r="D13" s="51" t="s">
        <v>362</v>
      </c>
      <c r="E13" s="51" t="s">
        <v>363</v>
      </c>
      <c r="F13" s="7">
        <v>2006</v>
      </c>
      <c r="G13" s="11" t="s">
        <v>55</v>
      </c>
      <c r="H13" s="4" t="s">
        <v>23</v>
      </c>
      <c r="I13" s="242">
        <v>2</v>
      </c>
      <c r="J13" s="242"/>
      <c r="K13" s="245" t="s">
        <v>856</v>
      </c>
      <c r="L13" s="245">
        <v>2</v>
      </c>
      <c r="M13" s="245">
        <v>68</v>
      </c>
    </row>
    <row r="14" spans="1:13" ht="26" x14ac:dyDescent="0.35">
      <c r="A14" s="243">
        <v>1</v>
      </c>
      <c r="B14" s="243">
        <v>6</v>
      </c>
      <c r="C14" s="51">
        <v>3604227</v>
      </c>
      <c r="D14" s="51" t="s">
        <v>335</v>
      </c>
      <c r="E14" s="51" t="s">
        <v>336</v>
      </c>
      <c r="F14" s="7">
        <v>2004</v>
      </c>
      <c r="G14" s="11" t="s">
        <v>55</v>
      </c>
      <c r="H14" s="4" t="s">
        <v>76</v>
      </c>
      <c r="I14" s="243"/>
      <c r="J14" s="243"/>
      <c r="K14" s="246"/>
      <c r="L14" s="246"/>
      <c r="M14" s="246"/>
    </row>
    <row r="15" spans="1:13" ht="26" x14ac:dyDescent="0.35">
      <c r="A15" s="243">
        <v>2</v>
      </c>
      <c r="B15" s="243">
        <v>1</v>
      </c>
      <c r="C15" s="51">
        <v>3604194</v>
      </c>
      <c r="D15" s="51" t="s">
        <v>92</v>
      </c>
      <c r="E15" s="51" t="s">
        <v>94</v>
      </c>
      <c r="F15" s="7">
        <v>2003</v>
      </c>
      <c r="G15" s="11" t="s">
        <v>55</v>
      </c>
      <c r="H15" s="4" t="s">
        <v>76</v>
      </c>
      <c r="I15" s="243"/>
      <c r="J15" s="243"/>
      <c r="K15" s="246"/>
      <c r="L15" s="246"/>
      <c r="M15" s="246"/>
    </row>
    <row r="16" spans="1:13" ht="26" x14ac:dyDescent="0.35">
      <c r="A16" s="244">
        <v>2</v>
      </c>
      <c r="B16" s="244">
        <v>2</v>
      </c>
      <c r="C16" s="51">
        <v>3604193</v>
      </c>
      <c r="D16" s="51" t="s">
        <v>92</v>
      </c>
      <c r="E16" s="51" t="s">
        <v>93</v>
      </c>
      <c r="F16" s="7">
        <v>2003</v>
      </c>
      <c r="G16" s="11" t="s">
        <v>55</v>
      </c>
      <c r="H16" s="4" t="s">
        <v>76</v>
      </c>
      <c r="I16" s="244"/>
      <c r="J16" s="244"/>
      <c r="K16" s="247"/>
      <c r="L16" s="247"/>
      <c r="M16" s="247"/>
    </row>
    <row r="17" spans="1:13" ht="36" x14ac:dyDescent="0.35">
      <c r="A17" s="239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1"/>
    </row>
    <row r="18" spans="1:13" ht="26" x14ac:dyDescent="0.35">
      <c r="A18" s="242">
        <v>1</v>
      </c>
      <c r="B18" s="242">
        <v>2</v>
      </c>
      <c r="C18" s="51">
        <v>3604147</v>
      </c>
      <c r="D18" s="51" t="s">
        <v>381</v>
      </c>
      <c r="E18" s="51" t="s">
        <v>80</v>
      </c>
      <c r="F18" s="7">
        <v>2005</v>
      </c>
      <c r="G18" s="11" t="s">
        <v>72</v>
      </c>
      <c r="H18" s="4" t="s">
        <v>23</v>
      </c>
      <c r="I18" s="242">
        <v>3</v>
      </c>
      <c r="J18" s="242"/>
      <c r="K18" s="245" t="s">
        <v>857</v>
      </c>
      <c r="L18" s="245">
        <v>3</v>
      </c>
      <c r="M18" s="245">
        <v>56</v>
      </c>
    </row>
    <row r="19" spans="1:13" ht="26" x14ac:dyDescent="0.35">
      <c r="A19" s="243">
        <v>2</v>
      </c>
      <c r="B19" s="243">
        <v>4</v>
      </c>
      <c r="C19" s="51">
        <v>3605766</v>
      </c>
      <c r="D19" s="51" t="s">
        <v>427</v>
      </c>
      <c r="E19" s="51" t="s">
        <v>428</v>
      </c>
      <c r="F19" s="7">
        <v>2003</v>
      </c>
      <c r="G19" s="11" t="s">
        <v>72</v>
      </c>
      <c r="H19" s="4" t="s">
        <v>76</v>
      </c>
      <c r="I19" s="243"/>
      <c r="J19" s="243"/>
      <c r="K19" s="246"/>
      <c r="L19" s="246"/>
      <c r="M19" s="246"/>
    </row>
    <row r="20" spans="1:13" ht="26" x14ac:dyDescent="0.35">
      <c r="A20" s="243">
        <v>2</v>
      </c>
      <c r="B20" s="243">
        <v>5</v>
      </c>
      <c r="C20" s="51">
        <v>3602772</v>
      </c>
      <c r="D20" s="51" t="s">
        <v>393</v>
      </c>
      <c r="E20" s="51" t="s">
        <v>80</v>
      </c>
      <c r="F20" s="7">
        <v>2003</v>
      </c>
      <c r="G20" s="11" t="s">
        <v>72</v>
      </c>
      <c r="H20" s="4" t="s">
        <v>76</v>
      </c>
      <c r="I20" s="243"/>
      <c r="J20" s="243"/>
      <c r="K20" s="246"/>
      <c r="L20" s="246"/>
      <c r="M20" s="246"/>
    </row>
    <row r="21" spans="1:13" ht="26" x14ac:dyDescent="0.35">
      <c r="A21" s="244">
        <v>2</v>
      </c>
      <c r="B21" s="244">
        <v>6</v>
      </c>
      <c r="C21" s="51">
        <v>3604146</v>
      </c>
      <c r="D21" s="51" t="s">
        <v>408</v>
      </c>
      <c r="E21" s="51" t="s">
        <v>409</v>
      </c>
      <c r="F21" s="7">
        <v>2006</v>
      </c>
      <c r="G21" s="11" t="s">
        <v>72</v>
      </c>
      <c r="H21" s="4" t="s">
        <v>23</v>
      </c>
      <c r="I21" s="244"/>
      <c r="J21" s="244"/>
      <c r="K21" s="247"/>
      <c r="L21" s="247"/>
      <c r="M21" s="247"/>
    </row>
    <row r="22" spans="1:13" ht="36" x14ac:dyDescent="0.35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3" ht="39" x14ac:dyDescent="0.35">
      <c r="A23" s="242">
        <v>2</v>
      </c>
      <c r="B23" s="242">
        <v>2</v>
      </c>
      <c r="C23" s="51">
        <v>3602284</v>
      </c>
      <c r="D23" s="51" t="s">
        <v>389</v>
      </c>
      <c r="E23" s="51" t="s">
        <v>160</v>
      </c>
      <c r="F23" s="7">
        <v>2006</v>
      </c>
      <c r="G23" s="11" t="s">
        <v>37</v>
      </c>
      <c r="H23" s="4" t="s">
        <v>23</v>
      </c>
      <c r="I23" s="242">
        <v>1</v>
      </c>
      <c r="J23" s="242">
        <v>103</v>
      </c>
      <c r="K23" s="245" t="s">
        <v>858</v>
      </c>
      <c r="L23" s="245">
        <v>4</v>
      </c>
      <c r="M23" s="245">
        <v>44</v>
      </c>
    </row>
    <row r="24" spans="1:13" ht="39" x14ac:dyDescent="0.35">
      <c r="A24" s="243">
        <v>3</v>
      </c>
      <c r="B24" s="243">
        <v>2</v>
      </c>
      <c r="C24" s="51">
        <v>3602273</v>
      </c>
      <c r="D24" s="51" t="s">
        <v>251</v>
      </c>
      <c r="E24" s="51" t="s">
        <v>113</v>
      </c>
      <c r="F24" s="7">
        <v>2004</v>
      </c>
      <c r="G24" s="11" t="s">
        <v>37</v>
      </c>
      <c r="H24" s="4" t="s">
        <v>76</v>
      </c>
      <c r="I24" s="243"/>
      <c r="J24" s="243"/>
      <c r="K24" s="246"/>
      <c r="L24" s="246"/>
      <c r="M24" s="246"/>
    </row>
    <row r="25" spans="1:13" ht="39" x14ac:dyDescent="0.35">
      <c r="A25" s="243">
        <v>3</v>
      </c>
      <c r="B25" s="243">
        <v>3</v>
      </c>
      <c r="C25" s="51">
        <v>3602283</v>
      </c>
      <c r="D25" s="51" t="s">
        <v>388</v>
      </c>
      <c r="E25" s="51" t="s">
        <v>81</v>
      </c>
      <c r="F25" s="7">
        <v>2004</v>
      </c>
      <c r="G25" s="11" t="s">
        <v>37</v>
      </c>
      <c r="H25" s="4" t="s">
        <v>76</v>
      </c>
      <c r="I25" s="243"/>
      <c r="J25" s="243"/>
      <c r="K25" s="246"/>
      <c r="L25" s="246"/>
      <c r="M25" s="246"/>
    </row>
    <row r="26" spans="1:13" ht="39" x14ac:dyDescent="0.35">
      <c r="A26" s="244">
        <v>3</v>
      </c>
      <c r="B26" s="244">
        <v>4</v>
      </c>
      <c r="C26" s="51">
        <v>3602279</v>
      </c>
      <c r="D26" s="51" t="s">
        <v>344</v>
      </c>
      <c r="E26" s="51" t="s">
        <v>213</v>
      </c>
      <c r="F26" s="7">
        <v>2004</v>
      </c>
      <c r="G26" s="11" t="s">
        <v>37</v>
      </c>
      <c r="H26" s="4" t="s">
        <v>76</v>
      </c>
      <c r="I26" s="244"/>
      <c r="J26" s="244"/>
      <c r="K26" s="247"/>
      <c r="L26" s="247"/>
      <c r="M26" s="247"/>
    </row>
    <row r="27" spans="1:13" ht="36" x14ac:dyDescent="0.35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1"/>
    </row>
    <row r="28" spans="1:13" ht="26" x14ac:dyDescent="0.35">
      <c r="A28" s="242">
        <v>2</v>
      </c>
      <c r="B28" s="242">
        <v>3</v>
      </c>
      <c r="C28" s="51">
        <v>3603986</v>
      </c>
      <c r="D28" s="51" t="s">
        <v>454</v>
      </c>
      <c r="E28" s="51" t="s">
        <v>39</v>
      </c>
      <c r="F28" s="7">
        <v>2005</v>
      </c>
      <c r="G28" s="11" t="s">
        <v>47</v>
      </c>
      <c r="H28" s="4" t="s">
        <v>23</v>
      </c>
      <c r="I28" s="242">
        <v>2</v>
      </c>
      <c r="J28" s="242"/>
      <c r="K28" s="245" t="s">
        <v>859</v>
      </c>
      <c r="L28" s="245">
        <v>5</v>
      </c>
      <c r="M28" s="245"/>
    </row>
    <row r="29" spans="1:13" ht="26" x14ac:dyDescent="0.35">
      <c r="A29" s="243">
        <v>3</v>
      </c>
      <c r="B29" s="243">
        <v>6</v>
      </c>
      <c r="C29" s="51">
        <v>3604019</v>
      </c>
      <c r="D29" s="51" t="s">
        <v>306</v>
      </c>
      <c r="E29" s="51" t="s">
        <v>64</v>
      </c>
      <c r="F29" s="7">
        <v>2006</v>
      </c>
      <c r="G29" s="11" t="s">
        <v>47</v>
      </c>
      <c r="H29" s="4" t="s">
        <v>23</v>
      </c>
      <c r="I29" s="243"/>
      <c r="J29" s="243"/>
      <c r="K29" s="246"/>
      <c r="L29" s="246"/>
      <c r="M29" s="246"/>
    </row>
    <row r="30" spans="1:13" ht="26" x14ac:dyDescent="0.35">
      <c r="A30" s="243">
        <v>4</v>
      </c>
      <c r="B30" s="243">
        <v>1</v>
      </c>
      <c r="C30" s="51">
        <v>3603954</v>
      </c>
      <c r="D30" s="51" t="s">
        <v>265</v>
      </c>
      <c r="E30" s="51" t="s">
        <v>160</v>
      </c>
      <c r="F30" s="7">
        <v>2005</v>
      </c>
      <c r="G30" s="11" t="s">
        <v>47</v>
      </c>
      <c r="H30" s="4" t="s">
        <v>23</v>
      </c>
      <c r="I30" s="243"/>
      <c r="J30" s="243"/>
      <c r="K30" s="246"/>
      <c r="L30" s="246"/>
      <c r="M30" s="246"/>
    </row>
    <row r="31" spans="1:13" ht="26" x14ac:dyDescent="0.35">
      <c r="A31" s="244">
        <v>4</v>
      </c>
      <c r="B31" s="244">
        <v>2</v>
      </c>
      <c r="C31" s="51">
        <v>3603987</v>
      </c>
      <c r="D31" s="51" t="s">
        <v>455</v>
      </c>
      <c r="E31" s="51" t="s">
        <v>80</v>
      </c>
      <c r="F31" s="7">
        <v>2003</v>
      </c>
      <c r="G31" s="11" t="s">
        <v>47</v>
      </c>
      <c r="H31" s="4" t="s">
        <v>76</v>
      </c>
      <c r="I31" s="244"/>
      <c r="J31" s="244"/>
      <c r="K31" s="247"/>
      <c r="L31" s="247"/>
      <c r="M31" s="247"/>
    </row>
    <row r="32" spans="1:13" ht="36" x14ac:dyDescent="0.3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1"/>
    </row>
    <row r="33" spans="1:13" x14ac:dyDescent="0.35">
      <c r="A33" s="242">
        <v>2</v>
      </c>
      <c r="B33" s="242">
        <v>4</v>
      </c>
      <c r="C33" s="51">
        <v>3602393</v>
      </c>
      <c r="D33" s="51" t="s">
        <v>329</v>
      </c>
      <c r="E33" s="51" t="s">
        <v>330</v>
      </c>
      <c r="F33" s="7">
        <v>2004</v>
      </c>
      <c r="G33" s="11" t="s">
        <v>54</v>
      </c>
      <c r="H33" s="4" t="s">
        <v>76</v>
      </c>
      <c r="I33" s="242">
        <v>3</v>
      </c>
      <c r="J33" s="242"/>
      <c r="K33" s="245" t="s">
        <v>860</v>
      </c>
      <c r="L33" s="245">
        <v>6</v>
      </c>
      <c r="M33" s="245">
        <v>32</v>
      </c>
    </row>
    <row r="34" spans="1:13" x14ac:dyDescent="0.35">
      <c r="A34" s="243">
        <v>4</v>
      </c>
      <c r="B34" s="243">
        <v>4</v>
      </c>
      <c r="C34" s="51">
        <v>3602401</v>
      </c>
      <c r="D34" s="51" t="s">
        <v>416</v>
      </c>
      <c r="E34" s="51" t="s">
        <v>197</v>
      </c>
      <c r="F34" s="7">
        <v>2004</v>
      </c>
      <c r="G34" s="11" t="s">
        <v>54</v>
      </c>
      <c r="H34" s="4" t="s">
        <v>76</v>
      </c>
      <c r="I34" s="243"/>
      <c r="J34" s="243"/>
      <c r="K34" s="246"/>
      <c r="L34" s="246"/>
      <c r="M34" s="246"/>
    </row>
    <row r="35" spans="1:13" x14ac:dyDescent="0.35">
      <c r="A35" s="243">
        <v>4</v>
      </c>
      <c r="B35" s="243">
        <v>5</v>
      </c>
      <c r="C35" s="51">
        <v>3604072</v>
      </c>
      <c r="D35" s="51" t="s">
        <v>212</v>
      </c>
      <c r="E35" s="51" t="s">
        <v>107</v>
      </c>
      <c r="F35" s="7">
        <v>2005</v>
      </c>
      <c r="G35" s="11" t="s">
        <v>54</v>
      </c>
      <c r="H35" s="4" t="s">
        <v>23</v>
      </c>
      <c r="I35" s="243"/>
      <c r="J35" s="243"/>
      <c r="K35" s="246"/>
      <c r="L35" s="246"/>
      <c r="M35" s="246"/>
    </row>
    <row r="36" spans="1:13" x14ac:dyDescent="0.35">
      <c r="A36" s="244">
        <v>4</v>
      </c>
      <c r="B36" s="244">
        <v>6</v>
      </c>
      <c r="C36" s="51">
        <v>3602412</v>
      </c>
      <c r="D36" s="51" t="s">
        <v>522</v>
      </c>
      <c r="E36" s="51" t="s">
        <v>82</v>
      </c>
      <c r="F36" s="7">
        <v>2004</v>
      </c>
      <c r="G36" s="11" t="s">
        <v>54</v>
      </c>
      <c r="H36" s="4" t="s">
        <v>76</v>
      </c>
      <c r="I36" s="244"/>
      <c r="J36" s="244"/>
      <c r="K36" s="247"/>
      <c r="L36" s="247"/>
      <c r="M36" s="247"/>
    </row>
    <row r="37" spans="1:13" ht="36" x14ac:dyDescent="0.3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1"/>
    </row>
    <row r="38" spans="1:13" ht="26" x14ac:dyDescent="0.35">
      <c r="A38" s="242">
        <v>1</v>
      </c>
      <c r="B38" s="242">
        <v>5</v>
      </c>
      <c r="C38" s="51">
        <v>3602486</v>
      </c>
      <c r="D38" s="51" t="s">
        <v>319</v>
      </c>
      <c r="E38" s="51" t="s">
        <v>183</v>
      </c>
      <c r="F38" s="7">
        <v>2003</v>
      </c>
      <c r="G38" s="11" t="s">
        <v>22</v>
      </c>
      <c r="H38" s="4" t="s">
        <v>76</v>
      </c>
      <c r="I38" s="242">
        <v>4</v>
      </c>
      <c r="J38" s="242"/>
      <c r="K38" s="245" t="s">
        <v>861</v>
      </c>
      <c r="L38" s="245">
        <v>7</v>
      </c>
      <c r="M38" s="245">
        <v>20</v>
      </c>
    </row>
    <row r="39" spans="1:13" ht="26" x14ac:dyDescent="0.35">
      <c r="A39" s="243">
        <v>5</v>
      </c>
      <c r="B39" s="243">
        <v>2</v>
      </c>
      <c r="C39" s="51">
        <v>3602511</v>
      </c>
      <c r="D39" s="51" t="s">
        <v>492</v>
      </c>
      <c r="E39" s="51" t="s">
        <v>137</v>
      </c>
      <c r="F39" s="7">
        <v>2004</v>
      </c>
      <c r="G39" s="11" t="s">
        <v>22</v>
      </c>
      <c r="H39" s="4" t="s">
        <v>76</v>
      </c>
      <c r="I39" s="243"/>
      <c r="J39" s="243"/>
      <c r="K39" s="246"/>
      <c r="L39" s="246"/>
      <c r="M39" s="246"/>
    </row>
    <row r="40" spans="1:13" ht="26" x14ac:dyDescent="0.35">
      <c r="A40" s="243">
        <v>5</v>
      </c>
      <c r="B40" s="243">
        <v>3</v>
      </c>
      <c r="C40" s="51">
        <v>3602436</v>
      </c>
      <c r="D40" s="51" t="s">
        <v>58</v>
      </c>
      <c r="E40" s="51" t="s">
        <v>57</v>
      </c>
      <c r="F40" s="7">
        <v>2006</v>
      </c>
      <c r="G40" s="11" t="s">
        <v>22</v>
      </c>
      <c r="H40" s="4" t="s">
        <v>23</v>
      </c>
      <c r="I40" s="243"/>
      <c r="J40" s="243"/>
      <c r="K40" s="246"/>
      <c r="L40" s="246"/>
      <c r="M40" s="246"/>
    </row>
    <row r="41" spans="1:13" ht="26" x14ac:dyDescent="0.35">
      <c r="A41" s="244">
        <v>5</v>
      </c>
      <c r="B41" s="244">
        <v>4</v>
      </c>
      <c r="C41" s="51">
        <v>3602535</v>
      </c>
      <c r="D41" s="51" t="s">
        <v>480</v>
      </c>
      <c r="E41" s="51" t="s">
        <v>80</v>
      </c>
      <c r="F41" s="7">
        <v>2003</v>
      </c>
      <c r="G41" s="11" t="s">
        <v>22</v>
      </c>
      <c r="H41" s="4" t="s">
        <v>76</v>
      </c>
      <c r="I41" s="244"/>
      <c r="J41" s="244"/>
      <c r="K41" s="247"/>
      <c r="L41" s="247"/>
      <c r="M41" s="247"/>
    </row>
    <row r="42" spans="1:13" ht="36" x14ac:dyDescent="0.3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1"/>
    </row>
    <row r="43" spans="1:13" ht="26" x14ac:dyDescent="0.35">
      <c r="A43" s="242">
        <v>2</v>
      </c>
      <c r="B43" s="242">
        <v>5</v>
      </c>
      <c r="C43" s="51">
        <v>3604506</v>
      </c>
      <c r="D43" s="51" t="s">
        <v>371</v>
      </c>
      <c r="E43" s="51" t="s">
        <v>372</v>
      </c>
      <c r="F43" s="7">
        <v>2005</v>
      </c>
      <c r="G43" s="11" t="s">
        <v>72</v>
      </c>
      <c r="H43" s="4" t="s">
        <v>23</v>
      </c>
      <c r="I43" s="242">
        <v>4</v>
      </c>
      <c r="J43" s="242"/>
      <c r="K43" s="245" t="s">
        <v>862</v>
      </c>
      <c r="L43" s="245">
        <v>8</v>
      </c>
      <c r="M43" s="245"/>
    </row>
    <row r="44" spans="1:13" ht="26" x14ac:dyDescent="0.35">
      <c r="A44" s="243">
        <v>5</v>
      </c>
      <c r="B44" s="243">
        <v>6</v>
      </c>
      <c r="C44" s="51">
        <v>3605204</v>
      </c>
      <c r="D44" s="51" t="s">
        <v>382</v>
      </c>
      <c r="E44" s="51" t="s">
        <v>183</v>
      </c>
      <c r="F44" s="7">
        <v>2005</v>
      </c>
      <c r="G44" s="11" t="s">
        <v>72</v>
      </c>
      <c r="H44" s="4" t="s">
        <v>23</v>
      </c>
      <c r="I44" s="243"/>
      <c r="J44" s="243"/>
      <c r="K44" s="246"/>
      <c r="L44" s="246"/>
      <c r="M44" s="246"/>
    </row>
    <row r="45" spans="1:13" ht="26" x14ac:dyDescent="0.35">
      <c r="A45" s="243">
        <v>6</v>
      </c>
      <c r="B45" s="243">
        <v>1</v>
      </c>
      <c r="C45" s="51">
        <v>3604140</v>
      </c>
      <c r="D45" s="51" t="s">
        <v>442</v>
      </c>
      <c r="E45" s="51" t="s">
        <v>109</v>
      </c>
      <c r="F45" s="7">
        <v>2004</v>
      </c>
      <c r="G45" s="11" t="s">
        <v>72</v>
      </c>
      <c r="H45" s="4" t="s">
        <v>76</v>
      </c>
      <c r="I45" s="243"/>
      <c r="J45" s="243"/>
      <c r="K45" s="246"/>
      <c r="L45" s="246"/>
      <c r="M45" s="246"/>
    </row>
    <row r="46" spans="1:13" ht="26" x14ac:dyDescent="0.35">
      <c r="A46" s="244">
        <v>6</v>
      </c>
      <c r="B46" s="244">
        <v>2</v>
      </c>
      <c r="C46" s="51">
        <v>3602776</v>
      </c>
      <c r="D46" s="51" t="s">
        <v>509</v>
      </c>
      <c r="E46" s="51" t="s">
        <v>64</v>
      </c>
      <c r="F46" s="7">
        <v>2005</v>
      </c>
      <c r="G46" s="11" t="s">
        <v>72</v>
      </c>
      <c r="H46" s="4" t="s">
        <v>23</v>
      </c>
      <c r="I46" s="244"/>
      <c r="J46" s="244"/>
      <c r="K46" s="247"/>
      <c r="L46" s="247"/>
      <c r="M46" s="247"/>
    </row>
  </sheetData>
  <mergeCells count="93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M8:M11"/>
    <mergeCell ref="A12:M12"/>
    <mergeCell ref="A13:A16"/>
    <mergeCell ref="B13:B16"/>
    <mergeCell ref="I13:I16"/>
    <mergeCell ref="J13:J16"/>
    <mergeCell ref="K13:K16"/>
    <mergeCell ref="L13:L16"/>
    <mergeCell ref="M13:M16"/>
    <mergeCell ref="A8:A11"/>
    <mergeCell ref="B8:B11"/>
    <mergeCell ref="I8:I11"/>
    <mergeCell ref="J8:J11"/>
    <mergeCell ref="K8:K11"/>
    <mergeCell ref="L8:L11"/>
    <mergeCell ref="A17:M17"/>
    <mergeCell ref="A18:A21"/>
    <mergeCell ref="B18:B21"/>
    <mergeCell ref="I18:I21"/>
    <mergeCell ref="J18:J21"/>
    <mergeCell ref="K18:K21"/>
    <mergeCell ref="L18:L21"/>
    <mergeCell ref="M18:M21"/>
    <mergeCell ref="A22:M22"/>
    <mergeCell ref="A23:A26"/>
    <mergeCell ref="B23:B26"/>
    <mergeCell ref="I23:I26"/>
    <mergeCell ref="J23:J26"/>
    <mergeCell ref="K23:K26"/>
    <mergeCell ref="L23:L26"/>
    <mergeCell ref="M23:M26"/>
    <mergeCell ref="A27:M27"/>
    <mergeCell ref="A28:A31"/>
    <mergeCell ref="B28:B31"/>
    <mergeCell ref="I28:I31"/>
    <mergeCell ref="J28:J31"/>
    <mergeCell ref="K28:K31"/>
    <mergeCell ref="L28:L31"/>
    <mergeCell ref="M28:M31"/>
    <mergeCell ref="A32:M32"/>
    <mergeCell ref="A33:A36"/>
    <mergeCell ref="B33:B36"/>
    <mergeCell ref="I33:I36"/>
    <mergeCell ref="J33:J36"/>
    <mergeCell ref="K33:K36"/>
    <mergeCell ref="L33:L36"/>
    <mergeCell ref="M33:M36"/>
    <mergeCell ref="A37:M37"/>
    <mergeCell ref="A38:A41"/>
    <mergeCell ref="B38:B41"/>
    <mergeCell ref="I38:I41"/>
    <mergeCell ref="J38:J41"/>
    <mergeCell ref="K38:K41"/>
    <mergeCell ref="L38:L41"/>
    <mergeCell ref="M38:M41"/>
    <mergeCell ref="A42:M42"/>
    <mergeCell ref="A43:A46"/>
    <mergeCell ref="B43:B46"/>
    <mergeCell ref="I43:I46"/>
    <mergeCell ref="J43:J46"/>
    <mergeCell ref="K43:K46"/>
    <mergeCell ref="L43:L46"/>
    <mergeCell ref="M43:M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8"/>
  <sheetViews>
    <sheetView zoomScale="84" zoomScaleNormal="84" workbookViewId="0">
      <selection activeCell="D16" sqref="D16"/>
    </sheetView>
  </sheetViews>
  <sheetFormatPr defaultRowHeight="14.5" x14ac:dyDescent="0.35"/>
  <cols>
    <col min="2" max="2" width="12.1796875" customWidth="1"/>
    <col min="3" max="3" width="18.54296875" customWidth="1"/>
    <col min="4" max="4" width="26.1796875" customWidth="1"/>
    <col min="5" max="5" width="11.26953125" customWidth="1"/>
    <col min="6" max="6" width="25.7265625" customWidth="1"/>
    <col min="7" max="7" width="11.179687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2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2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2" ht="19.5" customHeight="1" x14ac:dyDescent="0.35">
      <c r="A3" s="137"/>
      <c r="B3" s="153" t="s">
        <v>6</v>
      </c>
      <c r="C3" s="154"/>
      <c r="D3" s="30" t="s">
        <v>4</v>
      </c>
      <c r="E3" s="170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2" x14ac:dyDescent="0.35">
      <c r="A4" s="137"/>
      <c r="B4" s="163" t="s">
        <v>76</v>
      </c>
      <c r="C4" s="164"/>
      <c r="D4" s="167" t="s">
        <v>576</v>
      </c>
      <c r="E4" s="171"/>
      <c r="F4" s="173"/>
      <c r="G4" s="129"/>
      <c r="H4" s="129"/>
      <c r="I4" s="161"/>
      <c r="J4" s="130">
        <v>43226</v>
      </c>
      <c r="K4" s="130"/>
    </row>
    <row r="5" spans="1:12" ht="17.25" customHeight="1" x14ac:dyDescent="0.35">
      <c r="A5" s="138"/>
      <c r="B5" s="165"/>
      <c r="C5" s="166"/>
      <c r="D5" s="168"/>
      <c r="E5" s="172"/>
      <c r="F5" s="173"/>
      <c r="G5" s="129"/>
      <c r="H5" s="129"/>
      <c r="I5" s="162"/>
      <c r="J5" s="130"/>
      <c r="K5" s="130"/>
    </row>
    <row r="6" spans="1:12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2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2" ht="29.15" customHeight="1" x14ac:dyDescent="0.35">
      <c r="A8" s="9">
        <v>1</v>
      </c>
      <c r="B8" s="31">
        <v>3603964</v>
      </c>
      <c r="C8" s="24" t="s">
        <v>317</v>
      </c>
      <c r="D8" s="24" t="s">
        <v>318</v>
      </c>
      <c r="E8" s="25">
        <v>2004</v>
      </c>
      <c r="F8" s="26" t="s">
        <v>47</v>
      </c>
      <c r="G8" s="27" t="s">
        <v>76</v>
      </c>
      <c r="H8" s="24"/>
      <c r="I8" s="35">
        <v>65</v>
      </c>
      <c r="J8" s="28" t="s">
        <v>651</v>
      </c>
      <c r="K8" s="29">
        <v>1</v>
      </c>
      <c r="L8">
        <v>30</v>
      </c>
    </row>
    <row r="9" spans="1:12" ht="29.15" customHeight="1" x14ac:dyDescent="0.35">
      <c r="A9" s="9">
        <v>2</v>
      </c>
      <c r="B9" s="31">
        <v>3604194</v>
      </c>
      <c r="C9" s="24" t="s">
        <v>92</v>
      </c>
      <c r="D9" s="24" t="s">
        <v>94</v>
      </c>
      <c r="E9" s="25">
        <v>2003</v>
      </c>
      <c r="F9" s="26" t="s">
        <v>55</v>
      </c>
      <c r="G9" s="27" t="s">
        <v>76</v>
      </c>
      <c r="H9" s="24"/>
      <c r="I9" s="35">
        <v>308</v>
      </c>
      <c r="J9" s="28" t="s">
        <v>652</v>
      </c>
      <c r="K9" s="29">
        <v>2</v>
      </c>
      <c r="L9">
        <v>29</v>
      </c>
    </row>
    <row r="10" spans="1:12" ht="29.15" customHeight="1" x14ac:dyDescent="0.35">
      <c r="A10" s="9">
        <v>3</v>
      </c>
      <c r="B10" s="31">
        <v>3604009</v>
      </c>
      <c r="C10" s="24" t="s">
        <v>561</v>
      </c>
      <c r="D10" s="24" t="s">
        <v>248</v>
      </c>
      <c r="E10" s="25">
        <v>2003</v>
      </c>
      <c r="F10" s="26" t="s">
        <v>47</v>
      </c>
      <c r="G10" s="27" t="s">
        <v>76</v>
      </c>
      <c r="H10" s="24"/>
      <c r="I10" s="35">
        <v>66</v>
      </c>
      <c r="J10" s="28" t="s">
        <v>653</v>
      </c>
      <c r="K10" s="29">
        <v>3</v>
      </c>
      <c r="L10">
        <v>28</v>
      </c>
    </row>
    <row r="11" spans="1:12" ht="29.15" customHeight="1" x14ac:dyDescent="0.35">
      <c r="A11" s="9">
        <v>4</v>
      </c>
      <c r="B11" s="31">
        <v>3604193</v>
      </c>
      <c r="C11" s="24" t="s">
        <v>92</v>
      </c>
      <c r="D11" s="24" t="s">
        <v>93</v>
      </c>
      <c r="E11" s="25">
        <v>2003</v>
      </c>
      <c r="F11" s="26" t="s">
        <v>55</v>
      </c>
      <c r="G11" s="27" t="s">
        <v>76</v>
      </c>
      <c r="H11" s="24"/>
      <c r="I11" s="35">
        <v>311</v>
      </c>
      <c r="J11" s="28" t="s">
        <v>654</v>
      </c>
      <c r="K11" s="29">
        <v>4</v>
      </c>
      <c r="L11">
        <v>27</v>
      </c>
    </row>
    <row r="12" spans="1:12" ht="29.15" customHeight="1" x14ac:dyDescent="0.35">
      <c r="A12" s="9">
        <v>5</v>
      </c>
      <c r="B12" s="31">
        <v>3603422</v>
      </c>
      <c r="C12" s="24" t="s">
        <v>157</v>
      </c>
      <c r="D12" s="24" t="s">
        <v>158</v>
      </c>
      <c r="E12" s="25">
        <v>2003</v>
      </c>
      <c r="F12" s="26" t="s">
        <v>44</v>
      </c>
      <c r="G12" s="27" t="s">
        <v>76</v>
      </c>
      <c r="H12" s="24"/>
      <c r="I12" s="35">
        <v>1</v>
      </c>
      <c r="J12" s="28" t="s">
        <v>655</v>
      </c>
      <c r="K12" s="29">
        <v>5</v>
      </c>
      <c r="L12">
        <v>26</v>
      </c>
    </row>
    <row r="13" spans="1:12" ht="29.15" customHeight="1" x14ac:dyDescent="0.35">
      <c r="A13" s="9">
        <v>6</v>
      </c>
      <c r="B13" s="31">
        <v>3602279</v>
      </c>
      <c r="C13" s="24" t="s">
        <v>344</v>
      </c>
      <c r="D13" s="24" t="s">
        <v>213</v>
      </c>
      <c r="E13" s="25">
        <v>2004</v>
      </c>
      <c r="F13" s="26" t="s">
        <v>37</v>
      </c>
      <c r="G13" s="27" t="s">
        <v>76</v>
      </c>
      <c r="H13" s="24"/>
      <c r="I13" s="35">
        <v>103</v>
      </c>
      <c r="J13" s="28" t="s">
        <v>656</v>
      </c>
      <c r="K13" s="29">
        <v>6</v>
      </c>
      <c r="L13">
        <v>25</v>
      </c>
    </row>
    <row r="14" spans="1:12" ht="29.15" customHeight="1" x14ac:dyDescent="0.35">
      <c r="A14" s="9">
        <v>7</v>
      </c>
      <c r="B14" s="31">
        <v>3602283</v>
      </c>
      <c r="C14" s="24" t="s">
        <v>388</v>
      </c>
      <c r="D14" s="24" t="s">
        <v>81</v>
      </c>
      <c r="E14" s="25">
        <v>2004</v>
      </c>
      <c r="F14" s="26" t="s">
        <v>37</v>
      </c>
      <c r="G14" s="27" t="s">
        <v>76</v>
      </c>
      <c r="H14" s="24"/>
      <c r="I14" s="35">
        <v>181</v>
      </c>
      <c r="J14" s="28" t="s">
        <v>671</v>
      </c>
      <c r="K14" s="29">
        <v>7</v>
      </c>
      <c r="L14">
        <v>24</v>
      </c>
    </row>
    <row r="15" spans="1:12" ht="29.15" customHeight="1" x14ac:dyDescent="0.35">
      <c r="A15" s="9">
        <v>8</v>
      </c>
      <c r="B15" s="31">
        <v>3602273</v>
      </c>
      <c r="C15" s="24" t="s">
        <v>251</v>
      </c>
      <c r="D15" s="24" t="s">
        <v>113</v>
      </c>
      <c r="E15" s="25">
        <v>2004</v>
      </c>
      <c r="F15" s="26" t="s">
        <v>37</v>
      </c>
      <c r="G15" s="27" t="s">
        <v>76</v>
      </c>
      <c r="H15" s="24"/>
      <c r="I15" s="35">
        <v>560</v>
      </c>
      <c r="J15" s="28" t="s">
        <v>657</v>
      </c>
      <c r="K15" s="29">
        <v>8</v>
      </c>
      <c r="L15">
        <v>23</v>
      </c>
    </row>
    <row r="16" spans="1:12" ht="29.15" customHeight="1" x14ac:dyDescent="0.35">
      <c r="A16" s="9">
        <v>9</v>
      </c>
      <c r="B16" s="31">
        <v>3602389</v>
      </c>
      <c r="C16" s="24" t="s">
        <v>240</v>
      </c>
      <c r="D16" s="24" t="s">
        <v>49</v>
      </c>
      <c r="E16" s="25">
        <v>2004</v>
      </c>
      <c r="F16" s="26" t="s">
        <v>54</v>
      </c>
      <c r="G16" s="27" t="s">
        <v>76</v>
      </c>
      <c r="H16" s="24"/>
      <c r="I16" s="35">
        <v>111</v>
      </c>
      <c r="J16" s="28" t="s">
        <v>658</v>
      </c>
      <c r="K16" s="29">
        <v>9</v>
      </c>
      <c r="L16">
        <v>22</v>
      </c>
    </row>
    <row r="17" spans="1:12" ht="29.15" customHeight="1" x14ac:dyDescent="0.35">
      <c r="A17" s="9">
        <v>10</v>
      </c>
      <c r="B17" s="31">
        <v>3602535</v>
      </c>
      <c r="C17" s="24" t="s">
        <v>480</v>
      </c>
      <c r="D17" s="24" t="s">
        <v>80</v>
      </c>
      <c r="E17" s="25">
        <v>2003</v>
      </c>
      <c r="F17" s="26" t="s">
        <v>22</v>
      </c>
      <c r="G17" s="27" t="s">
        <v>76</v>
      </c>
      <c r="H17" s="24"/>
      <c r="I17" s="35">
        <v>277</v>
      </c>
      <c r="J17" s="28" t="s">
        <v>659</v>
      </c>
      <c r="K17" s="29">
        <v>10</v>
      </c>
      <c r="L17">
        <v>21</v>
      </c>
    </row>
    <row r="18" spans="1:12" ht="29.15" customHeight="1" x14ac:dyDescent="0.35">
      <c r="A18" s="9">
        <v>11</v>
      </c>
      <c r="B18" s="31">
        <v>3603790</v>
      </c>
      <c r="C18" s="24" t="s">
        <v>497</v>
      </c>
      <c r="D18" s="24" t="s">
        <v>160</v>
      </c>
      <c r="E18" s="25">
        <v>2004</v>
      </c>
      <c r="F18" s="26" t="s">
        <v>101</v>
      </c>
      <c r="G18" s="27" t="s">
        <v>76</v>
      </c>
      <c r="H18" s="24"/>
      <c r="I18" s="35">
        <v>35</v>
      </c>
      <c r="J18" s="28" t="s">
        <v>660</v>
      </c>
      <c r="K18" s="29">
        <v>11</v>
      </c>
      <c r="L18">
        <v>20</v>
      </c>
    </row>
    <row r="19" spans="1:12" ht="29.15" customHeight="1" x14ac:dyDescent="0.35">
      <c r="A19" s="9">
        <v>12</v>
      </c>
      <c r="B19" s="31">
        <v>3603987</v>
      </c>
      <c r="C19" s="24" t="s">
        <v>455</v>
      </c>
      <c r="D19" s="24" t="s">
        <v>80</v>
      </c>
      <c r="E19" s="25">
        <v>2003</v>
      </c>
      <c r="F19" s="26" t="s">
        <v>47</v>
      </c>
      <c r="G19" s="27" t="s">
        <v>76</v>
      </c>
      <c r="H19" s="24"/>
      <c r="I19" s="35">
        <v>59</v>
      </c>
      <c r="J19" s="28" t="s">
        <v>661</v>
      </c>
      <c r="K19" s="29">
        <v>12</v>
      </c>
      <c r="L19">
        <v>19</v>
      </c>
    </row>
    <row r="20" spans="1:12" ht="29.15" customHeight="1" x14ac:dyDescent="0.35">
      <c r="A20" s="9">
        <v>13</v>
      </c>
      <c r="B20" s="31">
        <v>3603785</v>
      </c>
      <c r="C20" s="24" t="s">
        <v>434</v>
      </c>
      <c r="D20" s="24" t="s">
        <v>435</v>
      </c>
      <c r="E20" s="25">
        <v>2003</v>
      </c>
      <c r="F20" s="26" t="s">
        <v>101</v>
      </c>
      <c r="G20" s="27" t="s">
        <v>76</v>
      </c>
      <c r="H20" s="24"/>
      <c r="I20" s="35">
        <v>37</v>
      </c>
      <c r="J20" s="28" t="s">
        <v>662</v>
      </c>
      <c r="K20" s="29">
        <v>13</v>
      </c>
      <c r="L20">
        <v>18</v>
      </c>
    </row>
    <row r="21" spans="1:12" ht="29.15" customHeight="1" x14ac:dyDescent="0.35">
      <c r="A21" s="9">
        <v>14</v>
      </c>
      <c r="B21" s="31">
        <v>3602764</v>
      </c>
      <c r="C21" s="24" t="s">
        <v>352</v>
      </c>
      <c r="D21" s="24" t="s">
        <v>289</v>
      </c>
      <c r="E21" s="25">
        <v>2003</v>
      </c>
      <c r="F21" s="26" t="s">
        <v>22</v>
      </c>
      <c r="G21" s="27" t="s">
        <v>76</v>
      </c>
      <c r="H21" s="24"/>
      <c r="I21" s="35">
        <v>271</v>
      </c>
      <c r="J21" s="28" t="s">
        <v>663</v>
      </c>
      <c r="K21" s="29">
        <v>14</v>
      </c>
      <c r="L21">
        <v>17</v>
      </c>
    </row>
    <row r="22" spans="1:12" ht="29.15" customHeight="1" x14ac:dyDescent="0.35">
      <c r="A22" s="9">
        <v>15</v>
      </c>
      <c r="B22" s="31">
        <v>3602741</v>
      </c>
      <c r="C22" s="24" t="s">
        <v>445</v>
      </c>
      <c r="D22" s="24" t="s">
        <v>446</v>
      </c>
      <c r="E22" s="25">
        <v>2004</v>
      </c>
      <c r="F22" s="26" t="s">
        <v>22</v>
      </c>
      <c r="G22" s="27" t="s">
        <v>76</v>
      </c>
      <c r="H22" s="24"/>
      <c r="I22" s="35">
        <v>74</v>
      </c>
      <c r="J22" s="28" t="s">
        <v>664</v>
      </c>
      <c r="K22" s="29">
        <v>15</v>
      </c>
      <c r="L22">
        <v>16</v>
      </c>
    </row>
    <row r="23" spans="1:12" ht="29.15" customHeight="1" x14ac:dyDescent="0.35">
      <c r="A23" s="9">
        <v>16</v>
      </c>
      <c r="B23" s="31">
        <v>3602412</v>
      </c>
      <c r="C23" s="24" t="s">
        <v>522</v>
      </c>
      <c r="D23" s="24" t="s">
        <v>82</v>
      </c>
      <c r="E23" s="25">
        <v>2004</v>
      </c>
      <c r="F23" s="26" t="s">
        <v>54</v>
      </c>
      <c r="G23" s="27" t="s">
        <v>76</v>
      </c>
      <c r="H23" s="24"/>
      <c r="I23" s="35">
        <v>933</v>
      </c>
      <c r="J23" s="28" t="s">
        <v>665</v>
      </c>
      <c r="K23" s="29">
        <v>16</v>
      </c>
      <c r="L23">
        <v>15</v>
      </c>
    </row>
    <row r="24" spans="1:12" ht="29.15" customHeight="1" x14ac:dyDescent="0.35">
      <c r="A24" s="9">
        <v>17</v>
      </c>
      <c r="B24" s="31">
        <v>3603999</v>
      </c>
      <c r="C24" s="24" t="s">
        <v>492</v>
      </c>
      <c r="D24" s="24" t="s">
        <v>129</v>
      </c>
      <c r="E24" s="25">
        <v>2004</v>
      </c>
      <c r="F24" s="26" t="s">
        <v>47</v>
      </c>
      <c r="G24" s="27" t="s">
        <v>76</v>
      </c>
      <c r="H24" s="24"/>
      <c r="I24" s="35">
        <v>323</v>
      </c>
      <c r="J24" s="28" t="s">
        <v>666</v>
      </c>
      <c r="K24" s="29">
        <v>17</v>
      </c>
      <c r="L24">
        <v>14</v>
      </c>
    </row>
    <row r="25" spans="1:12" ht="29.15" customHeight="1" x14ac:dyDescent="0.35">
      <c r="A25" s="9">
        <v>18</v>
      </c>
      <c r="B25" s="31">
        <v>3603687</v>
      </c>
      <c r="C25" s="24" t="s">
        <v>106</v>
      </c>
      <c r="D25" s="24" t="s">
        <v>108</v>
      </c>
      <c r="E25" s="25">
        <v>2003</v>
      </c>
      <c r="F25" s="26" t="s">
        <v>72</v>
      </c>
      <c r="G25" s="27" t="s">
        <v>76</v>
      </c>
      <c r="H25" s="24"/>
      <c r="I25" s="35">
        <v>87</v>
      </c>
      <c r="J25" s="28" t="s">
        <v>667</v>
      </c>
      <c r="K25" s="29">
        <v>18</v>
      </c>
      <c r="L25">
        <v>13</v>
      </c>
    </row>
    <row r="26" spans="1:12" ht="29.15" customHeight="1" x14ac:dyDescent="0.35">
      <c r="A26" s="9">
        <v>19</v>
      </c>
      <c r="B26" s="31">
        <v>3607357</v>
      </c>
      <c r="C26" s="24" t="s">
        <v>584</v>
      </c>
      <c r="D26" s="24" t="s">
        <v>330</v>
      </c>
      <c r="E26" s="25">
        <v>2004</v>
      </c>
      <c r="F26" s="26" t="s">
        <v>55</v>
      </c>
      <c r="G26" s="27" t="s">
        <v>76</v>
      </c>
      <c r="H26" s="24"/>
      <c r="I26" s="35">
        <v>46</v>
      </c>
      <c r="J26" s="28" t="s">
        <v>668</v>
      </c>
      <c r="K26" s="29">
        <v>19</v>
      </c>
      <c r="L26">
        <v>12</v>
      </c>
    </row>
    <row r="27" spans="1:12" ht="29.15" customHeight="1" x14ac:dyDescent="0.35">
      <c r="A27" s="9">
        <v>20</v>
      </c>
      <c r="B27" s="31">
        <v>3604249</v>
      </c>
      <c r="C27" s="24" t="s">
        <v>429</v>
      </c>
      <c r="D27" s="24" t="s">
        <v>430</v>
      </c>
      <c r="E27" s="25">
        <v>2004</v>
      </c>
      <c r="F27" s="26" t="s">
        <v>55</v>
      </c>
      <c r="G27" s="27" t="s">
        <v>76</v>
      </c>
      <c r="H27" s="24"/>
      <c r="I27" s="35">
        <v>94</v>
      </c>
      <c r="J27" s="28" t="s">
        <v>669</v>
      </c>
      <c r="K27" s="29">
        <v>20</v>
      </c>
      <c r="L27">
        <v>11</v>
      </c>
    </row>
    <row r="28" spans="1:12" ht="29.15" customHeight="1" x14ac:dyDescent="0.35">
      <c r="A28" s="9">
        <v>21</v>
      </c>
      <c r="B28" s="31">
        <v>3604271</v>
      </c>
      <c r="C28" s="24" t="s">
        <v>559</v>
      </c>
      <c r="D28" s="24" t="s">
        <v>334</v>
      </c>
      <c r="E28" s="25">
        <v>2003</v>
      </c>
      <c r="F28" s="26" t="s">
        <v>55</v>
      </c>
      <c r="G28" s="27" t="s">
        <v>76</v>
      </c>
      <c r="H28" s="24"/>
      <c r="I28" s="35">
        <v>67</v>
      </c>
      <c r="J28" s="28" t="s">
        <v>670</v>
      </c>
      <c r="K28" s="29">
        <v>21</v>
      </c>
      <c r="L28">
        <v>10</v>
      </c>
    </row>
  </sheetData>
  <mergeCells count="28">
    <mergeCell ref="E6:E7"/>
    <mergeCell ref="F6:F7"/>
    <mergeCell ref="A6:A7"/>
    <mergeCell ref="B6:B7"/>
    <mergeCell ref="C6:D7"/>
    <mergeCell ref="G4:H5"/>
    <mergeCell ref="J4:K5"/>
    <mergeCell ref="I6:I7"/>
    <mergeCell ref="J6:J7"/>
    <mergeCell ref="K6:K7"/>
    <mergeCell ref="G6:G7"/>
    <mergeCell ref="H6:H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J1:J1048576">
    <cfRule type="duplicateValues" dxfId="58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zoomScale="84" zoomScaleNormal="84" workbookViewId="0">
      <selection activeCell="D26" sqref="D26"/>
    </sheetView>
  </sheetViews>
  <sheetFormatPr defaultRowHeight="14.5" x14ac:dyDescent="0.35"/>
  <cols>
    <col min="2" max="2" width="12.1796875" customWidth="1"/>
    <col min="3" max="3" width="18.54296875" customWidth="1"/>
    <col min="4" max="4" width="26.1796875" customWidth="1"/>
    <col min="5" max="5" width="11.26953125" customWidth="1"/>
    <col min="6" max="6" width="25.7265625" customWidth="1"/>
    <col min="7" max="7" width="11.179687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2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2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2" ht="19.5" customHeight="1" x14ac:dyDescent="0.35">
      <c r="A3" s="137"/>
      <c r="B3" s="153" t="s">
        <v>6</v>
      </c>
      <c r="C3" s="154"/>
      <c r="D3" s="30" t="s">
        <v>4</v>
      </c>
      <c r="E3" s="170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2" x14ac:dyDescent="0.35">
      <c r="A4" s="137"/>
      <c r="B4" s="163" t="s">
        <v>23</v>
      </c>
      <c r="C4" s="164"/>
      <c r="D4" s="167" t="s">
        <v>576</v>
      </c>
      <c r="E4" s="171"/>
      <c r="F4" s="173"/>
      <c r="G4" s="129"/>
      <c r="H4" s="129"/>
      <c r="I4" s="161"/>
      <c r="J4" s="130">
        <v>43226</v>
      </c>
      <c r="K4" s="130"/>
    </row>
    <row r="5" spans="1:12" ht="17.25" customHeight="1" x14ac:dyDescent="0.35">
      <c r="A5" s="138"/>
      <c r="B5" s="165"/>
      <c r="C5" s="166"/>
      <c r="D5" s="168"/>
      <c r="E5" s="172"/>
      <c r="F5" s="173"/>
      <c r="G5" s="129"/>
      <c r="H5" s="129"/>
      <c r="I5" s="162"/>
      <c r="J5" s="130"/>
      <c r="K5" s="130"/>
    </row>
    <row r="6" spans="1:12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2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2" ht="29.15" customHeight="1" x14ac:dyDescent="0.35">
      <c r="A8" s="9">
        <v>1</v>
      </c>
      <c r="B8" s="31">
        <v>3603954</v>
      </c>
      <c r="C8" s="24" t="s">
        <v>265</v>
      </c>
      <c r="D8" s="24" t="s">
        <v>160</v>
      </c>
      <c r="E8" s="25">
        <v>2005</v>
      </c>
      <c r="F8" s="26" t="s">
        <v>47</v>
      </c>
      <c r="G8" s="27" t="s">
        <v>23</v>
      </c>
      <c r="H8" s="24"/>
      <c r="I8" s="35">
        <v>104</v>
      </c>
      <c r="J8" s="28" t="s">
        <v>672</v>
      </c>
      <c r="K8" s="29">
        <v>1</v>
      </c>
      <c r="L8">
        <v>30</v>
      </c>
    </row>
    <row r="9" spans="1:12" ht="29.15" customHeight="1" x14ac:dyDescent="0.35">
      <c r="A9" s="9">
        <v>2</v>
      </c>
      <c r="B9" s="31">
        <v>3604470</v>
      </c>
      <c r="C9" s="24" t="s">
        <v>115</v>
      </c>
      <c r="D9" s="24" t="s">
        <v>116</v>
      </c>
      <c r="E9" s="25">
        <v>2005</v>
      </c>
      <c r="F9" s="26" t="s">
        <v>22</v>
      </c>
      <c r="G9" s="27" t="s">
        <v>23</v>
      </c>
      <c r="H9" s="24"/>
      <c r="I9" s="35">
        <v>266</v>
      </c>
      <c r="J9" s="28" t="s">
        <v>673</v>
      </c>
      <c r="K9" s="29">
        <v>1</v>
      </c>
      <c r="L9">
        <v>29</v>
      </c>
    </row>
    <row r="10" spans="1:12" ht="29.15" customHeight="1" x14ac:dyDescent="0.35">
      <c r="A10" s="9">
        <v>3</v>
      </c>
      <c r="B10" s="31">
        <v>3604146</v>
      </c>
      <c r="C10" s="24" t="s">
        <v>408</v>
      </c>
      <c r="D10" s="24" t="s">
        <v>409</v>
      </c>
      <c r="E10" s="25">
        <v>2006</v>
      </c>
      <c r="F10" s="26" t="s">
        <v>72</v>
      </c>
      <c r="G10" s="27" t="s">
        <v>23</v>
      </c>
      <c r="H10" s="24"/>
      <c r="I10" s="35">
        <v>134</v>
      </c>
      <c r="J10" s="28" t="s">
        <v>694</v>
      </c>
      <c r="K10" s="29">
        <v>2</v>
      </c>
      <c r="L10">
        <v>28</v>
      </c>
    </row>
    <row r="11" spans="1:12" ht="29.15" customHeight="1" x14ac:dyDescent="0.35">
      <c r="A11" s="9">
        <v>4</v>
      </c>
      <c r="B11" s="31">
        <v>3602436</v>
      </c>
      <c r="C11" s="24" t="s">
        <v>58</v>
      </c>
      <c r="D11" s="24" t="s">
        <v>57</v>
      </c>
      <c r="E11" s="25">
        <v>2006</v>
      </c>
      <c r="F11" s="26" t="s">
        <v>22</v>
      </c>
      <c r="G11" s="27" t="s">
        <v>23</v>
      </c>
      <c r="H11" s="24"/>
      <c r="I11" s="35">
        <v>263</v>
      </c>
      <c r="J11" s="28" t="s">
        <v>674</v>
      </c>
      <c r="K11" s="29">
        <v>3</v>
      </c>
      <c r="L11">
        <v>27</v>
      </c>
    </row>
    <row r="12" spans="1:12" ht="29.15" customHeight="1" x14ac:dyDescent="0.35">
      <c r="A12" s="9">
        <v>5</v>
      </c>
      <c r="B12" s="31">
        <v>3604116</v>
      </c>
      <c r="C12" s="24" t="s">
        <v>411</v>
      </c>
      <c r="D12" s="24" t="s">
        <v>412</v>
      </c>
      <c r="E12" s="25">
        <v>2006</v>
      </c>
      <c r="F12" s="26" t="s">
        <v>47</v>
      </c>
      <c r="G12" s="27" t="s">
        <v>23</v>
      </c>
      <c r="H12" s="24"/>
      <c r="I12" s="35">
        <v>191</v>
      </c>
      <c r="J12" s="28" t="s">
        <v>675</v>
      </c>
      <c r="K12" s="29">
        <v>2</v>
      </c>
      <c r="L12">
        <v>26</v>
      </c>
    </row>
    <row r="13" spans="1:12" ht="29.15" customHeight="1" x14ac:dyDescent="0.35">
      <c r="A13" s="9">
        <v>6</v>
      </c>
      <c r="B13" s="31">
        <v>3603408</v>
      </c>
      <c r="C13" s="24" t="s">
        <v>398</v>
      </c>
      <c r="D13" s="24" t="s">
        <v>158</v>
      </c>
      <c r="E13" s="25">
        <v>2006</v>
      </c>
      <c r="F13" s="26" t="s">
        <v>22</v>
      </c>
      <c r="G13" s="27" t="s">
        <v>23</v>
      </c>
      <c r="H13" s="24"/>
      <c r="I13" s="35">
        <v>281</v>
      </c>
      <c r="J13" s="28" t="s">
        <v>676</v>
      </c>
      <c r="K13" s="29">
        <v>4</v>
      </c>
      <c r="L13">
        <v>25</v>
      </c>
    </row>
    <row r="14" spans="1:12" ht="29.15" customHeight="1" x14ac:dyDescent="0.35">
      <c r="A14" s="9">
        <v>7</v>
      </c>
      <c r="B14" s="31">
        <v>3602406</v>
      </c>
      <c r="C14" s="24" t="s">
        <v>485</v>
      </c>
      <c r="D14" s="24" t="s">
        <v>486</v>
      </c>
      <c r="E14" s="25">
        <v>2005</v>
      </c>
      <c r="F14" s="26" t="s">
        <v>54</v>
      </c>
      <c r="G14" s="27" t="s">
        <v>23</v>
      </c>
      <c r="H14" s="24"/>
      <c r="I14" s="35">
        <v>941</v>
      </c>
      <c r="J14" s="28" t="s">
        <v>677</v>
      </c>
      <c r="K14" s="29">
        <v>3</v>
      </c>
      <c r="L14">
        <v>24</v>
      </c>
    </row>
    <row r="15" spans="1:12" ht="29.15" customHeight="1" x14ac:dyDescent="0.35">
      <c r="A15" s="9">
        <v>8</v>
      </c>
      <c r="B15" s="31">
        <v>3603666</v>
      </c>
      <c r="C15" s="24" t="s">
        <v>250</v>
      </c>
      <c r="D15" s="24" t="s">
        <v>39</v>
      </c>
      <c r="E15" s="25">
        <v>2005</v>
      </c>
      <c r="F15" s="26" t="s">
        <v>60</v>
      </c>
      <c r="G15" s="27" t="s">
        <v>23</v>
      </c>
      <c r="H15" s="24"/>
      <c r="I15" s="35">
        <v>22</v>
      </c>
      <c r="J15" s="28" t="s">
        <v>678</v>
      </c>
      <c r="K15" s="29">
        <v>5</v>
      </c>
      <c r="L15">
        <v>23</v>
      </c>
    </row>
    <row r="16" spans="1:12" ht="29.15" customHeight="1" x14ac:dyDescent="0.35">
      <c r="A16" s="9">
        <v>9</v>
      </c>
      <c r="B16" s="31">
        <v>3602284</v>
      </c>
      <c r="C16" s="24" t="s">
        <v>389</v>
      </c>
      <c r="D16" s="24" t="s">
        <v>160</v>
      </c>
      <c r="E16" s="25">
        <v>2006</v>
      </c>
      <c r="F16" s="26" t="s">
        <v>37</v>
      </c>
      <c r="G16" s="27" t="s">
        <v>23</v>
      </c>
      <c r="H16" s="24"/>
      <c r="I16" s="35">
        <v>384</v>
      </c>
      <c r="J16" s="28" t="s">
        <v>679</v>
      </c>
      <c r="K16" s="29">
        <v>4</v>
      </c>
      <c r="L16">
        <v>22</v>
      </c>
    </row>
    <row r="17" spans="1:12" ht="29.15" customHeight="1" x14ac:dyDescent="0.35">
      <c r="A17" s="9">
        <v>10</v>
      </c>
      <c r="B17" s="31">
        <v>3602776</v>
      </c>
      <c r="C17" s="24" t="s">
        <v>509</v>
      </c>
      <c r="D17" s="24" t="s">
        <v>64</v>
      </c>
      <c r="E17" s="25">
        <v>2005</v>
      </c>
      <c r="F17" s="26" t="s">
        <v>72</v>
      </c>
      <c r="G17" s="27" t="s">
        <v>23</v>
      </c>
      <c r="H17" s="24"/>
      <c r="I17" s="35">
        <v>137</v>
      </c>
      <c r="J17" s="28" t="s">
        <v>680</v>
      </c>
      <c r="K17" s="29">
        <v>6</v>
      </c>
      <c r="L17">
        <v>21</v>
      </c>
    </row>
    <row r="18" spans="1:12" ht="29.15" customHeight="1" x14ac:dyDescent="0.35">
      <c r="A18" s="9">
        <v>11</v>
      </c>
      <c r="B18" s="31">
        <v>3602272</v>
      </c>
      <c r="C18" s="24" t="s">
        <v>251</v>
      </c>
      <c r="D18" s="24" t="s">
        <v>160</v>
      </c>
      <c r="E18" s="25">
        <v>2006</v>
      </c>
      <c r="F18" s="26" t="s">
        <v>37</v>
      </c>
      <c r="G18" s="27" t="s">
        <v>23</v>
      </c>
      <c r="H18" s="24"/>
      <c r="I18" s="35">
        <v>39</v>
      </c>
      <c r="J18" s="28" t="s">
        <v>681</v>
      </c>
      <c r="K18" s="29">
        <v>7</v>
      </c>
      <c r="L18">
        <v>20</v>
      </c>
    </row>
    <row r="19" spans="1:12" ht="29.15" customHeight="1" x14ac:dyDescent="0.35">
      <c r="A19" s="9">
        <v>12</v>
      </c>
      <c r="B19" s="31">
        <v>3602494</v>
      </c>
      <c r="C19" s="24" t="s">
        <v>340</v>
      </c>
      <c r="D19" s="24" t="s">
        <v>341</v>
      </c>
      <c r="E19" s="25">
        <v>2005</v>
      </c>
      <c r="F19" s="26" t="s">
        <v>22</v>
      </c>
      <c r="G19" s="27" t="s">
        <v>23</v>
      </c>
      <c r="H19" s="24"/>
      <c r="I19" s="35">
        <v>265</v>
      </c>
      <c r="J19" s="28" t="s">
        <v>665</v>
      </c>
      <c r="K19" s="29">
        <v>8</v>
      </c>
      <c r="L19">
        <v>19</v>
      </c>
    </row>
    <row r="20" spans="1:12" ht="29.15" customHeight="1" x14ac:dyDescent="0.35">
      <c r="A20" s="9">
        <v>13</v>
      </c>
      <c r="B20" s="31">
        <v>3603320</v>
      </c>
      <c r="C20" s="24" t="s">
        <v>192</v>
      </c>
      <c r="D20" s="24" t="s">
        <v>49</v>
      </c>
      <c r="E20" s="25">
        <v>2005</v>
      </c>
      <c r="F20" s="26" t="s">
        <v>28</v>
      </c>
      <c r="G20" s="27" t="s">
        <v>23</v>
      </c>
      <c r="H20" s="24"/>
      <c r="I20" s="35">
        <v>168</v>
      </c>
      <c r="J20" s="28" t="s">
        <v>682</v>
      </c>
      <c r="K20" s="29">
        <v>5</v>
      </c>
      <c r="L20">
        <v>18</v>
      </c>
    </row>
    <row r="21" spans="1:12" ht="29.15" customHeight="1" x14ac:dyDescent="0.35">
      <c r="A21" s="9">
        <v>14</v>
      </c>
      <c r="B21" s="31">
        <v>3604019</v>
      </c>
      <c r="C21" s="24" t="s">
        <v>306</v>
      </c>
      <c r="D21" s="24" t="s">
        <v>64</v>
      </c>
      <c r="E21" s="25">
        <v>2006</v>
      </c>
      <c r="F21" s="26" t="s">
        <v>47</v>
      </c>
      <c r="G21" s="27" t="s">
        <v>23</v>
      </c>
      <c r="H21" s="24"/>
      <c r="I21" s="35">
        <v>120</v>
      </c>
      <c r="J21" s="28" t="s">
        <v>683</v>
      </c>
      <c r="K21" s="29">
        <v>6</v>
      </c>
      <c r="L21">
        <v>17</v>
      </c>
    </row>
    <row r="22" spans="1:12" ht="29.15" customHeight="1" x14ac:dyDescent="0.35">
      <c r="A22" s="9">
        <v>15</v>
      </c>
      <c r="B22" s="31">
        <v>3603986</v>
      </c>
      <c r="C22" s="24" t="s">
        <v>454</v>
      </c>
      <c r="D22" s="24" t="s">
        <v>39</v>
      </c>
      <c r="E22" s="25">
        <v>2005</v>
      </c>
      <c r="F22" s="26" t="s">
        <v>47</v>
      </c>
      <c r="G22" s="27" t="s">
        <v>23</v>
      </c>
      <c r="H22" s="24"/>
      <c r="I22" s="35">
        <v>148</v>
      </c>
      <c r="J22" s="28" t="s">
        <v>684</v>
      </c>
      <c r="K22" s="29">
        <v>7</v>
      </c>
      <c r="L22">
        <v>16</v>
      </c>
    </row>
    <row r="23" spans="1:12" ht="29.15" customHeight="1" x14ac:dyDescent="0.35">
      <c r="A23" s="9">
        <v>16</v>
      </c>
      <c r="B23" s="31">
        <v>3604072</v>
      </c>
      <c r="C23" s="24" t="s">
        <v>212</v>
      </c>
      <c r="D23" s="24" t="s">
        <v>107</v>
      </c>
      <c r="E23" s="25">
        <v>2005</v>
      </c>
      <c r="F23" s="26" t="s">
        <v>54</v>
      </c>
      <c r="G23" s="27" t="s">
        <v>23</v>
      </c>
      <c r="H23" s="24"/>
      <c r="I23" s="35">
        <v>947</v>
      </c>
      <c r="J23" s="28" t="s">
        <v>685</v>
      </c>
      <c r="K23" s="29">
        <v>8</v>
      </c>
      <c r="L23">
        <v>15</v>
      </c>
    </row>
    <row r="24" spans="1:12" ht="29.15" customHeight="1" x14ac:dyDescent="0.35">
      <c r="A24" s="9">
        <v>17</v>
      </c>
      <c r="B24" s="31">
        <v>3603686</v>
      </c>
      <c r="C24" s="24" t="s">
        <v>106</v>
      </c>
      <c r="D24" s="24" t="s">
        <v>107</v>
      </c>
      <c r="E24" s="25">
        <v>2005</v>
      </c>
      <c r="F24" s="26" t="s">
        <v>72</v>
      </c>
      <c r="G24" s="27" t="s">
        <v>23</v>
      </c>
      <c r="H24" s="24"/>
      <c r="I24" s="35">
        <v>105</v>
      </c>
      <c r="J24" s="28" t="s">
        <v>686</v>
      </c>
      <c r="K24" s="29">
        <v>9</v>
      </c>
      <c r="L24">
        <v>14</v>
      </c>
    </row>
    <row r="25" spans="1:12" ht="29.15" customHeight="1" x14ac:dyDescent="0.35">
      <c r="A25" s="9">
        <v>18</v>
      </c>
      <c r="B25" s="31">
        <v>3603371</v>
      </c>
      <c r="C25" s="24" t="s">
        <v>469</v>
      </c>
      <c r="D25" s="24" t="s">
        <v>143</v>
      </c>
      <c r="E25" s="25">
        <v>2005</v>
      </c>
      <c r="F25" s="26" t="s">
        <v>28</v>
      </c>
      <c r="G25" s="27" t="s">
        <v>23</v>
      </c>
      <c r="H25" s="24"/>
      <c r="I25" s="35">
        <v>143</v>
      </c>
      <c r="J25" s="28" t="s">
        <v>687</v>
      </c>
      <c r="K25" s="29">
        <v>9</v>
      </c>
      <c r="L25">
        <v>13</v>
      </c>
    </row>
    <row r="26" spans="1:12" ht="29.15" customHeight="1" x14ac:dyDescent="0.35">
      <c r="A26" s="9">
        <v>19</v>
      </c>
      <c r="B26" s="31">
        <v>3603243</v>
      </c>
      <c r="C26" s="24" t="s">
        <v>501</v>
      </c>
      <c r="D26" s="24" t="s">
        <v>502</v>
      </c>
      <c r="E26" s="25">
        <v>2005</v>
      </c>
      <c r="F26" s="26" t="s">
        <v>122</v>
      </c>
      <c r="G26" s="27" t="s">
        <v>23</v>
      </c>
      <c r="H26" s="24"/>
      <c r="I26" s="35">
        <v>382</v>
      </c>
      <c r="J26" s="28" t="s">
        <v>688</v>
      </c>
      <c r="K26" s="29">
        <v>10</v>
      </c>
      <c r="L26">
        <v>12</v>
      </c>
    </row>
    <row r="27" spans="1:12" ht="29.15" customHeight="1" x14ac:dyDescent="0.35">
      <c r="A27" s="9">
        <v>20</v>
      </c>
      <c r="B27" s="31">
        <v>3604135</v>
      </c>
      <c r="C27" s="24" t="s">
        <v>413</v>
      </c>
      <c r="D27" s="24" t="s">
        <v>113</v>
      </c>
      <c r="E27" s="25">
        <v>2005</v>
      </c>
      <c r="F27" s="26" t="s">
        <v>47</v>
      </c>
      <c r="G27" s="27" t="s">
        <v>23</v>
      </c>
      <c r="H27" s="24"/>
      <c r="I27" s="35">
        <v>992</v>
      </c>
      <c r="J27" s="28" t="s">
        <v>689</v>
      </c>
      <c r="K27" s="29">
        <v>11</v>
      </c>
      <c r="L27">
        <v>11</v>
      </c>
    </row>
    <row r="28" spans="1:12" ht="29.15" customHeight="1" x14ac:dyDescent="0.35">
      <c r="A28" s="9">
        <v>21</v>
      </c>
      <c r="B28" s="31">
        <v>3607247</v>
      </c>
      <c r="C28" s="24" t="s">
        <v>282</v>
      </c>
      <c r="D28" s="24" t="s">
        <v>81</v>
      </c>
      <c r="E28" s="25">
        <v>2005</v>
      </c>
      <c r="F28" s="26" t="s">
        <v>37</v>
      </c>
      <c r="G28" s="27" t="s">
        <v>23</v>
      </c>
      <c r="H28" s="24"/>
      <c r="I28" s="35">
        <v>455</v>
      </c>
      <c r="J28" s="28" t="s">
        <v>690</v>
      </c>
      <c r="K28" s="29">
        <v>10</v>
      </c>
      <c r="L28">
        <v>10</v>
      </c>
    </row>
    <row r="29" spans="1:12" ht="29.15" customHeight="1" x14ac:dyDescent="0.35">
      <c r="A29" s="9">
        <v>22</v>
      </c>
      <c r="B29" s="31">
        <v>3603250</v>
      </c>
      <c r="C29" s="24" t="s">
        <v>431</v>
      </c>
      <c r="D29" s="24" t="s">
        <v>432</v>
      </c>
      <c r="E29" s="25">
        <v>2005</v>
      </c>
      <c r="F29" s="26" t="s">
        <v>122</v>
      </c>
      <c r="G29" s="27" t="s">
        <v>23</v>
      </c>
      <c r="H29" s="24"/>
      <c r="I29" s="35">
        <v>389</v>
      </c>
      <c r="J29" s="28" t="s">
        <v>691</v>
      </c>
      <c r="K29" s="29">
        <v>12</v>
      </c>
      <c r="L29">
        <v>9</v>
      </c>
    </row>
    <row r="30" spans="1:12" ht="29.15" customHeight="1" x14ac:dyDescent="0.35">
      <c r="A30" s="9">
        <v>23</v>
      </c>
      <c r="B30" s="31">
        <v>3604234</v>
      </c>
      <c r="C30" s="24" t="s">
        <v>362</v>
      </c>
      <c r="D30" s="24" t="s">
        <v>363</v>
      </c>
      <c r="E30" s="25">
        <v>2006</v>
      </c>
      <c r="F30" s="26" t="s">
        <v>55</v>
      </c>
      <c r="G30" s="27" t="s">
        <v>23</v>
      </c>
      <c r="H30" s="24"/>
      <c r="I30" s="35">
        <v>289</v>
      </c>
      <c r="J30" s="28" t="s">
        <v>692</v>
      </c>
      <c r="K30" s="29">
        <v>11</v>
      </c>
      <c r="L30">
        <v>8</v>
      </c>
    </row>
    <row r="31" spans="1:12" ht="29.15" customHeight="1" x14ac:dyDescent="0.35">
      <c r="A31" s="9">
        <v>24</v>
      </c>
      <c r="B31" s="31">
        <v>3603768</v>
      </c>
      <c r="C31" s="24" t="s">
        <v>155</v>
      </c>
      <c r="D31" s="24" t="s">
        <v>49</v>
      </c>
      <c r="E31" s="25">
        <v>2006</v>
      </c>
      <c r="F31" s="26" t="s">
        <v>101</v>
      </c>
      <c r="G31" s="27" t="s">
        <v>23</v>
      </c>
      <c r="H31" s="24"/>
      <c r="I31" s="35">
        <v>36</v>
      </c>
      <c r="J31" s="28" t="s">
        <v>693</v>
      </c>
      <c r="K31" s="29">
        <v>12</v>
      </c>
      <c r="L31">
        <v>7</v>
      </c>
    </row>
  </sheetData>
  <mergeCells count="28">
    <mergeCell ref="E6:E7"/>
    <mergeCell ref="F6:F7"/>
    <mergeCell ref="A6:A7"/>
    <mergeCell ref="B6:B7"/>
    <mergeCell ref="C6:D7"/>
    <mergeCell ref="G4:H5"/>
    <mergeCell ref="J4:K5"/>
    <mergeCell ref="I6:I7"/>
    <mergeCell ref="J6:J7"/>
    <mergeCell ref="K6:K7"/>
    <mergeCell ref="G6:G7"/>
    <mergeCell ref="H6:H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3"/>
  <sheetViews>
    <sheetView zoomScale="84" zoomScaleNormal="84" workbookViewId="0">
      <selection activeCell="E39" sqref="E39"/>
    </sheetView>
  </sheetViews>
  <sheetFormatPr defaultRowHeight="14.5" x14ac:dyDescent="0.35"/>
  <cols>
    <col min="2" max="2" width="12.1796875" customWidth="1"/>
    <col min="3" max="3" width="18.54296875" customWidth="1"/>
    <col min="4" max="4" width="26.1796875" customWidth="1"/>
    <col min="5" max="5" width="11.26953125" customWidth="1"/>
    <col min="6" max="6" width="25.7265625" customWidth="1"/>
    <col min="7" max="7" width="11.179687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3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3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3" ht="19.5" customHeight="1" x14ac:dyDescent="0.35">
      <c r="A3" s="137"/>
      <c r="B3" s="153" t="s">
        <v>6</v>
      </c>
      <c r="C3" s="154"/>
      <c r="D3" s="39" t="s">
        <v>4</v>
      </c>
      <c r="E3" s="170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3" x14ac:dyDescent="0.35">
      <c r="A4" s="137"/>
      <c r="B4" s="163" t="s">
        <v>42</v>
      </c>
      <c r="C4" s="164"/>
      <c r="D4" s="167" t="s">
        <v>576</v>
      </c>
      <c r="E4" s="171"/>
      <c r="F4" s="173"/>
      <c r="G4" s="129"/>
      <c r="H4" s="129"/>
      <c r="I4" s="161"/>
      <c r="J4" s="130">
        <v>43226</v>
      </c>
      <c r="K4" s="130"/>
    </row>
    <row r="5" spans="1:13" ht="17.25" customHeight="1" x14ac:dyDescent="0.35">
      <c r="A5" s="138"/>
      <c r="B5" s="165"/>
      <c r="C5" s="166"/>
      <c r="D5" s="168"/>
      <c r="E5" s="172"/>
      <c r="F5" s="173"/>
      <c r="G5" s="129"/>
      <c r="H5" s="129"/>
      <c r="I5" s="162"/>
      <c r="J5" s="130"/>
      <c r="K5" s="130"/>
    </row>
    <row r="6" spans="1:13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3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3" ht="29.15" customHeight="1" x14ac:dyDescent="0.35">
      <c r="A8" s="9">
        <v>1</v>
      </c>
      <c r="B8" s="31">
        <v>3603490</v>
      </c>
      <c r="C8" s="24" t="s">
        <v>407</v>
      </c>
      <c r="D8" s="24" t="s">
        <v>43</v>
      </c>
      <c r="E8" s="25">
        <v>2005</v>
      </c>
      <c r="F8" s="26" t="s">
        <v>44</v>
      </c>
      <c r="G8" s="27" t="s">
        <v>42</v>
      </c>
      <c r="H8" s="24"/>
      <c r="I8" s="35">
        <v>94</v>
      </c>
      <c r="J8" s="28" t="s">
        <v>696</v>
      </c>
      <c r="K8" s="24">
        <v>1</v>
      </c>
      <c r="L8">
        <v>1</v>
      </c>
      <c r="M8">
        <v>35</v>
      </c>
    </row>
    <row r="9" spans="1:13" ht="29.15" customHeight="1" x14ac:dyDescent="0.35">
      <c r="A9" s="9">
        <v>2</v>
      </c>
      <c r="B9" s="31">
        <v>3603596</v>
      </c>
      <c r="C9" s="24" t="s">
        <v>532</v>
      </c>
      <c r="D9" s="24" t="s">
        <v>195</v>
      </c>
      <c r="E9" s="25">
        <v>2005</v>
      </c>
      <c r="F9" s="26" t="s">
        <v>33</v>
      </c>
      <c r="G9" s="27" t="s">
        <v>42</v>
      </c>
      <c r="H9" s="24"/>
      <c r="I9" s="35">
        <v>945</v>
      </c>
      <c r="J9" s="28" t="s">
        <v>697</v>
      </c>
      <c r="K9" s="24">
        <v>2</v>
      </c>
      <c r="L9">
        <v>2</v>
      </c>
      <c r="M9">
        <v>34</v>
      </c>
    </row>
    <row r="10" spans="1:13" ht="29.15" customHeight="1" x14ac:dyDescent="0.35">
      <c r="A10" s="9">
        <v>3</v>
      </c>
      <c r="B10" s="31">
        <v>3603348</v>
      </c>
      <c r="C10" s="24" t="s">
        <v>358</v>
      </c>
      <c r="D10" s="24" t="s">
        <v>195</v>
      </c>
      <c r="E10" s="25">
        <v>2005</v>
      </c>
      <c r="F10" s="26" t="s">
        <v>28</v>
      </c>
      <c r="G10" s="27" t="s">
        <v>42</v>
      </c>
      <c r="H10" s="24"/>
      <c r="I10" s="35">
        <v>119</v>
      </c>
      <c r="J10" s="28" t="s">
        <v>698</v>
      </c>
      <c r="K10" s="24">
        <v>1</v>
      </c>
      <c r="L10">
        <v>3</v>
      </c>
      <c r="M10">
        <v>33</v>
      </c>
    </row>
    <row r="11" spans="1:13" ht="29.15" customHeight="1" x14ac:dyDescent="0.35">
      <c r="A11" s="9">
        <v>4</v>
      </c>
      <c r="B11" s="31">
        <v>3604196</v>
      </c>
      <c r="C11" s="24" t="s">
        <v>95</v>
      </c>
      <c r="D11" s="24" t="s">
        <v>97</v>
      </c>
      <c r="E11" s="25">
        <v>2005</v>
      </c>
      <c r="F11" s="26" t="s">
        <v>55</v>
      </c>
      <c r="G11" s="27" t="s">
        <v>42</v>
      </c>
      <c r="H11" s="24"/>
      <c r="I11" s="35">
        <v>306</v>
      </c>
      <c r="J11" s="28" t="s">
        <v>699</v>
      </c>
      <c r="K11" s="24">
        <v>2</v>
      </c>
      <c r="L11">
        <v>4</v>
      </c>
      <c r="M11">
        <v>32</v>
      </c>
    </row>
    <row r="12" spans="1:13" ht="29.15" customHeight="1" x14ac:dyDescent="0.35">
      <c r="A12" s="9">
        <v>5</v>
      </c>
      <c r="B12" s="31">
        <v>3604219</v>
      </c>
      <c r="C12" s="24" t="s">
        <v>297</v>
      </c>
      <c r="D12" s="24" t="s">
        <v>298</v>
      </c>
      <c r="E12" s="25">
        <v>2005</v>
      </c>
      <c r="F12" s="26" t="s">
        <v>55</v>
      </c>
      <c r="G12" s="27" t="s">
        <v>42</v>
      </c>
      <c r="H12" s="24"/>
      <c r="I12" s="35">
        <v>39</v>
      </c>
      <c r="J12" s="28" t="s">
        <v>700</v>
      </c>
      <c r="K12" s="24">
        <v>3</v>
      </c>
      <c r="L12">
        <v>5</v>
      </c>
      <c r="M12">
        <v>31</v>
      </c>
    </row>
    <row r="13" spans="1:13" ht="29.15" customHeight="1" x14ac:dyDescent="0.35">
      <c r="A13" s="9">
        <v>6</v>
      </c>
      <c r="B13" s="31">
        <v>3603566</v>
      </c>
      <c r="C13" s="24" t="s">
        <v>355</v>
      </c>
      <c r="D13" s="24" t="s">
        <v>79</v>
      </c>
      <c r="E13" s="25">
        <v>2006</v>
      </c>
      <c r="F13" s="26" t="s">
        <v>33</v>
      </c>
      <c r="G13" s="27" t="s">
        <v>42</v>
      </c>
      <c r="H13" s="24"/>
      <c r="I13" s="35">
        <v>948</v>
      </c>
      <c r="J13" s="28" t="s">
        <v>701</v>
      </c>
      <c r="K13" s="24">
        <v>3</v>
      </c>
      <c r="L13">
        <v>6</v>
      </c>
      <c r="M13">
        <v>30</v>
      </c>
    </row>
    <row r="14" spans="1:13" ht="29.15" customHeight="1" x14ac:dyDescent="0.35">
      <c r="A14" s="9">
        <v>7</v>
      </c>
      <c r="B14" s="31">
        <v>3603266</v>
      </c>
      <c r="C14" s="24" t="s">
        <v>192</v>
      </c>
      <c r="D14" s="24" t="s">
        <v>70</v>
      </c>
      <c r="E14" s="25">
        <v>2005</v>
      </c>
      <c r="F14" s="26" t="s">
        <v>60</v>
      </c>
      <c r="G14" s="27" t="s">
        <v>42</v>
      </c>
      <c r="H14" s="24"/>
      <c r="I14" s="35">
        <v>181</v>
      </c>
      <c r="J14" s="28" t="s">
        <v>702</v>
      </c>
      <c r="K14" s="24">
        <v>4</v>
      </c>
      <c r="L14">
        <v>7</v>
      </c>
      <c r="M14">
        <v>29</v>
      </c>
    </row>
    <row r="15" spans="1:13" ht="29.15" customHeight="1" x14ac:dyDescent="0.35">
      <c r="A15" s="9">
        <v>8</v>
      </c>
      <c r="B15" s="31">
        <v>3602426</v>
      </c>
      <c r="C15" s="24" t="s">
        <v>292</v>
      </c>
      <c r="D15" s="24" t="s">
        <v>70</v>
      </c>
      <c r="E15" s="25">
        <v>2005</v>
      </c>
      <c r="F15" s="26" t="s">
        <v>54</v>
      </c>
      <c r="G15" s="27" t="s">
        <v>42</v>
      </c>
      <c r="H15" s="24"/>
      <c r="I15" s="35">
        <v>108</v>
      </c>
      <c r="J15" s="28" t="s">
        <v>702</v>
      </c>
      <c r="K15" s="24">
        <v>4</v>
      </c>
      <c r="L15">
        <v>7</v>
      </c>
      <c r="M15">
        <v>29</v>
      </c>
    </row>
    <row r="16" spans="1:13" ht="29.15" customHeight="1" x14ac:dyDescent="0.35">
      <c r="A16" s="9">
        <v>9</v>
      </c>
      <c r="B16" s="31">
        <v>3603211</v>
      </c>
      <c r="C16" s="24" t="s">
        <v>307</v>
      </c>
      <c r="D16" s="24" t="s">
        <v>308</v>
      </c>
      <c r="E16" s="25">
        <v>2006</v>
      </c>
      <c r="F16" s="26" t="s">
        <v>37</v>
      </c>
      <c r="G16" s="27" t="s">
        <v>42</v>
      </c>
      <c r="H16" s="24"/>
      <c r="I16" s="35">
        <v>777</v>
      </c>
      <c r="J16" s="28" t="s">
        <v>703</v>
      </c>
      <c r="K16" s="24">
        <v>5</v>
      </c>
      <c r="L16">
        <v>9</v>
      </c>
      <c r="M16">
        <v>27</v>
      </c>
    </row>
    <row r="17" spans="1:13" ht="29.15" customHeight="1" x14ac:dyDescent="0.35">
      <c r="A17" s="9">
        <v>10</v>
      </c>
      <c r="B17" s="31">
        <v>3602900</v>
      </c>
      <c r="C17" s="24" t="s">
        <v>452</v>
      </c>
      <c r="D17" s="24" t="s">
        <v>91</v>
      </c>
      <c r="E17" s="25">
        <v>2005</v>
      </c>
      <c r="F17" s="26" t="s">
        <v>50</v>
      </c>
      <c r="G17" s="27" t="s">
        <v>42</v>
      </c>
      <c r="H17" s="24"/>
      <c r="I17" s="35">
        <v>43</v>
      </c>
      <c r="J17" s="28" t="s">
        <v>704</v>
      </c>
      <c r="K17" s="24">
        <v>5</v>
      </c>
      <c r="L17">
        <v>10</v>
      </c>
      <c r="M17">
        <v>26</v>
      </c>
    </row>
    <row r="18" spans="1:13" ht="29.15" customHeight="1" x14ac:dyDescent="0.35">
      <c r="A18" s="9">
        <v>11</v>
      </c>
      <c r="B18" s="31">
        <v>3604217</v>
      </c>
      <c r="C18" s="24" t="s">
        <v>287</v>
      </c>
      <c r="D18" s="24" t="s">
        <v>288</v>
      </c>
      <c r="E18" s="25">
        <v>2005</v>
      </c>
      <c r="F18" s="26" t="s">
        <v>55</v>
      </c>
      <c r="G18" s="27" t="s">
        <v>42</v>
      </c>
      <c r="H18" s="24"/>
      <c r="I18" s="35">
        <v>89</v>
      </c>
      <c r="J18" s="28" t="s">
        <v>705</v>
      </c>
      <c r="K18" s="24">
        <v>7</v>
      </c>
      <c r="L18">
        <v>11</v>
      </c>
      <c r="M18">
        <v>25</v>
      </c>
    </row>
    <row r="19" spans="1:13" ht="29.15" customHeight="1" x14ac:dyDescent="0.35">
      <c r="A19" s="9">
        <v>12</v>
      </c>
      <c r="B19" s="31">
        <v>3603360</v>
      </c>
      <c r="C19" s="24" t="s">
        <v>423</v>
      </c>
      <c r="D19" s="24" t="s">
        <v>119</v>
      </c>
      <c r="E19" s="25">
        <v>2006</v>
      </c>
      <c r="F19" s="26" t="s">
        <v>28</v>
      </c>
      <c r="G19" s="27" t="s">
        <v>42</v>
      </c>
      <c r="H19" s="24"/>
      <c r="I19" s="35">
        <v>157</v>
      </c>
      <c r="J19" s="28" t="s">
        <v>705</v>
      </c>
      <c r="K19" s="24">
        <v>6</v>
      </c>
      <c r="L19">
        <v>12</v>
      </c>
      <c r="M19">
        <v>24</v>
      </c>
    </row>
    <row r="20" spans="1:13" ht="29.15" customHeight="1" x14ac:dyDescent="0.35">
      <c r="A20" s="9">
        <v>13</v>
      </c>
      <c r="B20" s="31">
        <v>3603199</v>
      </c>
      <c r="C20" s="24" t="s">
        <v>488</v>
      </c>
      <c r="D20" s="24" t="s">
        <v>70</v>
      </c>
      <c r="E20" s="25">
        <v>2005</v>
      </c>
      <c r="F20" s="26" t="s">
        <v>33</v>
      </c>
      <c r="G20" s="27" t="s">
        <v>42</v>
      </c>
      <c r="H20" s="24"/>
      <c r="I20" s="35">
        <v>944</v>
      </c>
      <c r="J20" s="28" t="s">
        <v>706</v>
      </c>
      <c r="K20" s="24">
        <v>6</v>
      </c>
      <c r="L20">
        <v>13</v>
      </c>
      <c r="M20">
        <v>23</v>
      </c>
    </row>
    <row r="21" spans="1:13" ht="29.15" customHeight="1" x14ac:dyDescent="0.35">
      <c r="A21" s="9">
        <v>14</v>
      </c>
      <c r="B21" s="31">
        <v>3602775</v>
      </c>
      <c r="C21" s="24" t="s">
        <v>479</v>
      </c>
      <c r="D21" s="24" t="s">
        <v>97</v>
      </c>
      <c r="E21" s="25">
        <v>2006</v>
      </c>
      <c r="F21" s="26" t="s">
        <v>72</v>
      </c>
      <c r="G21" s="27" t="s">
        <v>42</v>
      </c>
      <c r="H21" s="24"/>
      <c r="I21" s="35">
        <v>163</v>
      </c>
      <c r="J21" s="28" t="s">
        <v>707</v>
      </c>
      <c r="K21" s="24">
        <v>7</v>
      </c>
      <c r="L21">
        <v>14</v>
      </c>
      <c r="M21">
        <v>22</v>
      </c>
    </row>
    <row r="22" spans="1:13" ht="29.15" customHeight="1" x14ac:dyDescent="0.35">
      <c r="A22" s="9">
        <v>15</v>
      </c>
      <c r="B22" s="31">
        <v>3607012</v>
      </c>
      <c r="C22" s="24" t="s">
        <v>373</v>
      </c>
      <c r="D22" s="24" t="s">
        <v>374</v>
      </c>
      <c r="E22" s="25">
        <v>2005</v>
      </c>
      <c r="F22" s="26" t="s">
        <v>69</v>
      </c>
      <c r="G22" s="27" t="s">
        <v>42</v>
      </c>
      <c r="H22" s="24"/>
      <c r="I22" s="35">
        <v>112</v>
      </c>
      <c r="J22" s="28" t="s">
        <v>707</v>
      </c>
      <c r="K22" s="24">
        <v>8</v>
      </c>
      <c r="L22">
        <v>15</v>
      </c>
      <c r="M22">
        <v>21</v>
      </c>
    </row>
    <row r="23" spans="1:13" ht="29.15" customHeight="1" x14ac:dyDescent="0.35">
      <c r="A23" s="9">
        <v>16</v>
      </c>
      <c r="B23" s="31">
        <v>3602489</v>
      </c>
      <c r="C23" s="24" t="s">
        <v>322</v>
      </c>
      <c r="D23" s="24" t="s">
        <v>43</v>
      </c>
      <c r="E23" s="25">
        <v>2006</v>
      </c>
      <c r="F23" s="26" t="s">
        <v>22</v>
      </c>
      <c r="G23" s="27" t="s">
        <v>42</v>
      </c>
      <c r="H23" s="24"/>
      <c r="I23" s="35">
        <v>284</v>
      </c>
      <c r="J23" s="28" t="s">
        <v>708</v>
      </c>
      <c r="K23" s="24">
        <v>8</v>
      </c>
      <c r="L23">
        <v>16</v>
      </c>
      <c r="M23">
        <v>20</v>
      </c>
    </row>
    <row r="24" spans="1:13" ht="29.15" customHeight="1" x14ac:dyDescent="0.35">
      <c r="A24" s="9">
        <v>17</v>
      </c>
      <c r="B24" s="31">
        <v>3602269</v>
      </c>
      <c r="C24" s="24" t="s">
        <v>221</v>
      </c>
      <c r="D24" s="24" t="s">
        <v>148</v>
      </c>
      <c r="E24" s="25">
        <v>2006</v>
      </c>
      <c r="F24" s="26" t="s">
        <v>37</v>
      </c>
      <c r="G24" s="27" t="s">
        <v>42</v>
      </c>
      <c r="H24" s="24"/>
      <c r="I24" s="35">
        <v>12</v>
      </c>
      <c r="J24" s="28" t="s">
        <v>709</v>
      </c>
      <c r="K24" s="24">
        <v>9</v>
      </c>
      <c r="L24">
        <v>17</v>
      </c>
      <c r="M24">
        <v>19</v>
      </c>
    </row>
    <row r="25" spans="1:13" ht="29.15" customHeight="1" x14ac:dyDescent="0.35">
      <c r="A25" s="9">
        <v>18</v>
      </c>
      <c r="B25" s="31">
        <v>3602884</v>
      </c>
      <c r="C25" s="24" t="s">
        <v>285</v>
      </c>
      <c r="D25" s="24" t="s">
        <v>286</v>
      </c>
      <c r="E25" s="25">
        <v>2006</v>
      </c>
      <c r="F25" s="26" t="s">
        <v>50</v>
      </c>
      <c r="G25" s="27" t="s">
        <v>42</v>
      </c>
      <c r="H25" s="24"/>
      <c r="I25" s="35">
        <v>512</v>
      </c>
      <c r="J25" s="28" t="s">
        <v>710</v>
      </c>
      <c r="K25" s="24">
        <v>9</v>
      </c>
      <c r="L25">
        <v>18</v>
      </c>
      <c r="M25">
        <v>18</v>
      </c>
    </row>
    <row r="26" spans="1:13" ht="29.15" customHeight="1" x14ac:dyDescent="0.35">
      <c r="A26" s="9">
        <v>19</v>
      </c>
      <c r="B26" s="31">
        <v>3602314</v>
      </c>
      <c r="C26" s="24" t="s">
        <v>383</v>
      </c>
      <c r="D26" s="24" t="s">
        <v>79</v>
      </c>
      <c r="E26" s="25">
        <v>2006</v>
      </c>
      <c r="F26" s="26" t="s">
        <v>37</v>
      </c>
      <c r="G26" s="27" t="s">
        <v>42</v>
      </c>
      <c r="H26" s="24"/>
      <c r="I26" s="35">
        <v>783</v>
      </c>
      <c r="J26" s="28" t="s">
        <v>711</v>
      </c>
      <c r="K26" s="24">
        <v>10</v>
      </c>
      <c r="L26">
        <v>19</v>
      </c>
      <c r="M26">
        <v>17</v>
      </c>
    </row>
    <row r="27" spans="1:13" ht="29.15" customHeight="1" x14ac:dyDescent="0.35">
      <c r="A27" s="9">
        <v>20</v>
      </c>
      <c r="B27" s="31">
        <v>3603958</v>
      </c>
      <c r="C27" s="24" t="s">
        <v>268</v>
      </c>
      <c r="D27" s="24" t="s">
        <v>53</v>
      </c>
      <c r="E27" s="25">
        <v>2006</v>
      </c>
      <c r="F27" s="26" t="s">
        <v>47</v>
      </c>
      <c r="G27" s="27" t="s">
        <v>42</v>
      </c>
      <c r="H27" s="24"/>
      <c r="I27" s="35">
        <v>871</v>
      </c>
      <c r="J27" s="28" t="s">
        <v>712</v>
      </c>
      <c r="K27" s="24">
        <v>10</v>
      </c>
      <c r="L27">
        <v>20</v>
      </c>
      <c r="M27">
        <v>16</v>
      </c>
    </row>
    <row r="28" spans="1:13" ht="29.15" customHeight="1" x14ac:dyDescent="0.35">
      <c r="A28" s="9">
        <v>21</v>
      </c>
      <c r="B28" s="31">
        <v>3604317</v>
      </c>
      <c r="C28" s="24" t="s">
        <v>487</v>
      </c>
      <c r="D28" s="24" t="s">
        <v>144</v>
      </c>
      <c r="E28" s="25">
        <v>2005</v>
      </c>
      <c r="F28" s="26" t="s">
        <v>54</v>
      </c>
      <c r="G28" s="27" t="s">
        <v>42</v>
      </c>
      <c r="H28" s="24"/>
      <c r="I28" s="35">
        <v>110</v>
      </c>
      <c r="J28" s="28" t="s">
        <v>713</v>
      </c>
      <c r="K28" s="24">
        <v>11</v>
      </c>
      <c r="L28">
        <v>21</v>
      </c>
      <c r="M28">
        <v>15</v>
      </c>
    </row>
    <row r="29" spans="1:13" ht="29.15" customHeight="1" x14ac:dyDescent="0.35">
      <c r="A29" s="9">
        <v>22</v>
      </c>
      <c r="B29" s="31">
        <v>3602490</v>
      </c>
      <c r="C29" s="24" t="s">
        <v>333</v>
      </c>
      <c r="D29" s="24" t="s">
        <v>88</v>
      </c>
      <c r="E29" s="25">
        <v>2006</v>
      </c>
      <c r="F29" s="26" t="s">
        <v>22</v>
      </c>
      <c r="G29" s="27" t="s">
        <v>42</v>
      </c>
      <c r="H29" s="24"/>
      <c r="I29" s="35">
        <v>285</v>
      </c>
      <c r="J29" s="28" t="s">
        <v>714</v>
      </c>
      <c r="K29" s="24">
        <v>11</v>
      </c>
      <c r="L29">
        <v>22</v>
      </c>
      <c r="M29">
        <v>14</v>
      </c>
    </row>
    <row r="30" spans="1:13" ht="29.15" customHeight="1" x14ac:dyDescent="0.35">
      <c r="A30" s="9">
        <v>23</v>
      </c>
      <c r="B30" s="31">
        <v>3604243</v>
      </c>
      <c r="C30" s="24" t="s">
        <v>400</v>
      </c>
      <c r="D30" s="24" t="s">
        <v>401</v>
      </c>
      <c r="E30" s="25">
        <v>2006</v>
      </c>
      <c r="F30" s="26" t="s">
        <v>55</v>
      </c>
      <c r="G30" s="27" t="s">
        <v>42</v>
      </c>
      <c r="H30" s="24"/>
      <c r="I30" s="35">
        <v>287</v>
      </c>
      <c r="J30" s="28" t="s">
        <v>715</v>
      </c>
      <c r="K30" s="24">
        <v>12</v>
      </c>
      <c r="L30">
        <v>23</v>
      </c>
      <c r="M30">
        <v>13</v>
      </c>
    </row>
    <row r="31" spans="1:13" ht="29.15" customHeight="1" x14ac:dyDescent="0.35">
      <c r="A31" s="9">
        <v>24</v>
      </c>
      <c r="B31" s="31">
        <v>3602901</v>
      </c>
      <c r="C31" s="24" t="s">
        <v>453</v>
      </c>
      <c r="D31" s="24" t="s">
        <v>65</v>
      </c>
      <c r="E31" s="25">
        <v>2006</v>
      </c>
      <c r="F31" s="26" t="s">
        <v>50</v>
      </c>
      <c r="G31" s="27" t="s">
        <v>42</v>
      </c>
      <c r="H31" s="24"/>
      <c r="I31" s="35">
        <v>510</v>
      </c>
      <c r="J31" s="28" t="s">
        <v>716</v>
      </c>
      <c r="K31" s="24">
        <v>12</v>
      </c>
      <c r="L31">
        <v>24</v>
      </c>
      <c r="M31">
        <v>12</v>
      </c>
    </row>
    <row r="32" spans="1:13" ht="29.15" customHeight="1" x14ac:dyDescent="0.35">
      <c r="A32" s="9">
        <v>25</v>
      </c>
      <c r="B32" s="31">
        <v>3605815</v>
      </c>
      <c r="C32" s="24" t="s">
        <v>457</v>
      </c>
      <c r="D32" s="24" t="s">
        <v>71</v>
      </c>
      <c r="E32" s="25">
        <v>2006</v>
      </c>
      <c r="F32" s="26" t="s">
        <v>69</v>
      </c>
      <c r="G32" s="27" t="s">
        <v>42</v>
      </c>
      <c r="H32" s="24"/>
      <c r="I32" s="35">
        <v>868</v>
      </c>
      <c r="J32" s="28" t="s">
        <v>717</v>
      </c>
      <c r="K32" s="24">
        <v>13</v>
      </c>
      <c r="L32">
        <v>25</v>
      </c>
      <c r="M32">
        <v>11</v>
      </c>
    </row>
    <row r="33" spans="1:13" ht="29.15" customHeight="1" x14ac:dyDescent="0.35">
      <c r="A33" s="9">
        <v>26</v>
      </c>
      <c r="B33" s="31">
        <v>3604983</v>
      </c>
      <c r="C33" s="24" t="s">
        <v>370</v>
      </c>
      <c r="D33" s="24" t="s">
        <v>70</v>
      </c>
      <c r="E33" s="25">
        <v>2006</v>
      </c>
      <c r="F33" s="26" t="s">
        <v>50</v>
      </c>
      <c r="G33" s="27" t="s">
        <v>42</v>
      </c>
      <c r="H33" s="24"/>
      <c r="I33" s="35">
        <v>181</v>
      </c>
      <c r="J33" s="28" t="s">
        <v>663</v>
      </c>
      <c r="K33" s="24">
        <v>14</v>
      </c>
      <c r="L33">
        <v>26</v>
      </c>
      <c r="M33">
        <v>10</v>
      </c>
    </row>
    <row r="34" spans="1:13" ht="29.15" customHeight="1" x14ac:dyDescent="0.35">
      <c r="A34" s="9">
        <v>27</v>
      </c>
      <c r="B34" s="31">
        <v>3603868</v>
      </c>
      <c r="C34" s="24" t="s">
        <v>269</v>
      </c>
      <c r="D34" s="24" t="s">
        <v>226</v>
      </c>
      <c r="E34" s="25">
        <v>2006</v>
      </c>
      <c r="F34" s="26" t="s">
        <v>40</v>
      </c>
      <c r="G34" s="27" t="s">
        <v>42</v>
      </c>
      <c r="H34" s="24"/>
      <c r="I34" s="35">
        <v>460</v>
      </c>
      <c r="J34" s="28" t="s">
        <v>718</v>
      </c>
      <c r="K34" s="24">
        <v>13</v>
      </c>
      <c r="L34">
        <v>27</v>
      </c>
      <c r="M34">
        <v>9</v>
      </c>
    </row>
    <row r="35" spans="1:13" ht="29.15" customHeight="1" x14ac:dyDescent="0.35">
      <c r="A35" s="9">
        <v>28</v>
      </c>
      <c r="B35" s="31">
        <v>3604406</v>
      </c>
      <c r="C35" s="24" t="s">
        <v>165</v>
      </c>
      <c r="D35" s="24" t="s">
        <v>166</v>
      </c>
      <c r="E35" s="25">
        <v>2006</v>
      </c>
      <c r="F35" s="26" t="s">
        <v>69</v>
      </c>
      <c r="G35" s="27" t="s">
        <v>42</v>
      </c>
      <c r="H35" s="24"/>
      <c r="I35" s="35">
        <v>104</v>
      </c>
      <c r="J35" s="28" t="s">
        <v>719</v>
      </c>
      <c r="K35" s="24">
        <v>15</v>
      </c>
      <c r="L35">
        <v>28</v>
      </c>
      <c r="M35">
        <v>8</v>
      </c>
    </row>
    <row r="36" spans="1:13" ht="29.15" customHeight="1" x14ac:dyDescent="0.35">
      <c r="A36" s="9">
        <v>29</v>
      </c>
      <c r="B36" s="31">
        <v>3607354</v>
      </c>
      <c r="C36" s="24" t="s">
        <v>580</v>
      </c>
      <c r="D36" s="24" t="s">
        <v>581</v>
      </c>
      <c r="E36" s="25">
        <v>2006</v>
      </c>
      <c r="F36" s="26" t="s">
        <v>69</v>
      </c>
      <c r="G36" s="27" t="s">
        <v>42</v>
      </c>
      <c r="H36" s="24"/>
      <c r="I36" s="35">
        <v>48</v>
      </c>
      <c r="J36" s="28" t="s">
        <v>720</v>
      </c>
      <c r="K36" s="24">
        <v>16</v>
      </c>
      <c r="L36">
        <v>29</v>
      </c>
      <c r="M36">
        <v>7</v>
      </c>
    </row>
    <row r="37" spans="1:13" ht="29.15" customHeight="1" x14ac:dyDescent="0.35">
      <c r="A37" s="9">
        <v>30</v>
      </c>
      <c r="B37" s="31">
        <v>3603948</v>
      </c>
      <c r="C37" s="24" t="s">
        <v>225</v>
      </c>
      <c r="D37" s="24" t="s">
        <v>226</v>
      </c>
      <c r="E37" s="25">
        <v>2006</v>
      </c>
      <c r="F37" s="26" t="s">
        <v>47</v>
      </c>
      <c r="G37" s="27" t="s">
        <v>42</v>
      </c>
      <c r="H37" s="24"/>
      <c r="I37" s="35">
        <v>182</v>
      </c>
      <c r="J37" s="28" t="s">
        <v>721</v>
      </c>
      <c r="K37" s="24">
        <v>17</v>
      </c>
      <c r="L37">
        <v>30</v>
      </c>
      <c r="M37">
        <v>6</v>
      </c>
    </row>
    <row r="38" spans="1:13" ht="29.15" customHeight="1" x14ac:dyDescent="0.35">
      <c r="A38" s="9">
        <v>31</v>
      </c>
      <c r="B38" s="31">
        <v>3602903</v>
      </c>
      <c r="C38" s="24" t="s">
        <v>504</v>
      </c>
      <c r="D38" s="24" t="s">
        <v>53</v>
      </c>
      <c r="E38" s="25">
        <v>2006</v>
      </c>
      <c r="F38" s="26" t="s">
        <v>50</v>
      </c>
      <c r="G38" s="27" t="s">
        <v>42</v>
      </c>
      <c r="H38" s="24"/>
      <c r="I38" s="35">
        <v>570</v>
      </c>
      <c r="J38" s="28" t="s">
        <v>722</v>
      </c>
      <c r="K38" s="24">
        <v>18</v>
      </c>
      <c r="L38">
        <v>31</v>
      </c>
      <c r="M38">
        <v>5</v>
      </c>
    </row>
    <row r="39" spans="1:13" ht="29.15" customHeight="1" x14ac:dyDescent="0.35">
      <c r="A39" s="9">
        <v>32</v>
      </c>
      <c r="B39" s="31">
        <v>3602559</v>
      </c>
      <c r="C39" s="24" t="s">
        <v>563</v>
      </c>
      <c r="D39" s="24" t="s">
        <v>62</v>
      </c>
      <c r="E39" s="25">
        <v>2006</v>
      </c>
      <c r="F39" s="26" t="s">
        <v>22</v>
      </c>
      <c r="G39" s="27" t="s">
        <v>42</v>
      </c>
      <c r="H39" s="24"/>
      <c r="I39" s="35">
        <v>308</v>
      </c>
      <c r="J39" s="28" t="s">
        <v>723</v>
      </c>
      <c r="K39" s="24">
        <v>14</v>
      </c>
      <c r="L39">
        <v>32</v>
      </c>
      <c r="M39">
        <v>5</v>
      </c>
    </row>
    <row r="40" spans="1:13" ht="29.15" customHeight="1" x14ac:dyDescent="0.35">
      <c r="A40" s="9">
        <v>33</v>
      </c>
      <c r="B40" s="31">
        <v>3602514</v>
      </c>
      <c r="C40" s="24" t="s">
        <v>390</v>
      </c>
      <c r="D40" s="24" t="s">
        <v>78</v>
      </c>
      <c r="E40" s="25">
        <v>2005</v>
      </c>
      <c r="F40" s="26" t="s">
        <v>22</v>
      </c>
      <c r="G40" s="27" t="s">
        <v>42</v>
      </c>
      <c r="H40" s="24"/>
      <c r="I40" s="35">
        <v>278</v>
      </c>
      <c r="J40" s="28" t="s">
        <v>724</v>
      </c>
      <c r="K40" s="24">
        <v>15</v>
      </c>
      <c r="L40">
        <v>33</v>
      </c>
      <c r="M40">
        <v>5</v>
      </c>
    </row>
    <row r="41" spans="1:13" ht="29.15" customHeight="1" x14ac:dyDescent="0.35">
      <c r="A41" s="9">
        <v>34</v>
      </c>
      <c r="B41" s="31">
        <v>3603874</v>
      </c>
      <c r="C41" s="24" t="s">
        <v>296</v>
      </c>
      <c r="D41" s="24" t="s">
        <v>74</v>
      </c>
      <c r="E41" s="25">
        <v>2006</v>
      </c>
      <c r="F41" s="26" t="s">
        <v>40</v>
      </c>
      <c r="G41" s="27" t="s">
        <v>42</v>
      </c>
      <c r="H41" s="24"/>
      <c r="I41" s="35">
        <v>168</v>
      </c>
      <c r="J41" s="28" t="s">
        <v>725</v>
      </c>
      <c r="K41" s="24">
        <v>16</v>
      </c>
      <c r="L41">
        <v>34</v>
      </c>
      <c r="M41">
        <v>5</v>
      </c>
    </row>
    <row r="42" spans="1:13" ht="29.15" customHeight="1" x14ac:dyDescent="0.35">
      <c r="A42" s="9">
        <v>35</v>
      </c>
      <c r="B42" s="31">
        <v>3603772</v>
      </c>
      <c r="C42" s="24" t="s">
        <v>233</v>
      </c>
      <c r="D42" s="24" t="s">
        <v>88</v>
      </c>
      <c r="E42" s="25">
        <v>2006</v>
      </c>
      <c r="F42" s="26" t="s">
        <v>101</v>
      </c>
      <c r="G42" s="27" t="s">
        <v>42</v>
      </c>
      <c r="H42" s="24"/>
      <c r="I42" s="35">
        <v>76</v>
      </c>
      <c r="J42" s="28" t="s">
        <v>726</v>
      </c>
      <c r="K42" s="24">
        <v>17</v>
      </c>
      <c r="L42">
        <v>35</v>
      </c>
      <c r="M42">
        <v>5</v>
      </c>
    </row>
    <row r="43" spans="1:13" ht="29.15" customHeight="1" x14ac:dyDescent="0.35">
      <c r="A43" s="9">
        <v>36</v>
      </c>
      <c r="B43" s="31">
        <v>3603335</v>
      </c>
      <c r="C43" s="24" t="s">
        <v>283</v>
      </c>
      <c r="D43" s="24" t="s">
        <v>149</v>
      </c>
      <c r="E43" s="25">
        <v>2006</v>
      </c>
      <c r="F43" s="26" t="s">
        <v>28</v>
      </c>
      <c r="G43" s="27" t="s">
        <v>42</v>
      </c>
      <c r="H43" s="24"/>
      <c r="I43" s="35">
        <v>151</v>
      </c>
      <c r="J43" s="28" t="s">
        <v>727</v>
      </c>
      <c r="K43" s="24">
        <v>19</v>
      </c>
      <c r="L43">
        <v>36</v>
      </c>
      <c r="M43">
        <v>5</v>
      </c>
    </row>
  </sheetData>
  <mergeCells count="28">
    <mergeCell ref="E6:E7"/>
    <mergeCell ref="F6:F7"/>
    <mergeCell ref="A6:A7"/>
    <mergeCell ref="B6:B7"/>
    <mergeCell ref="C6:D7"/>
    <mergeCell ref="G4:H5"/>
    <mergeCell ref="J4:K5"/>
    <mergeCell ref="I6:I7"/>
    <mergeCell ref="J6:J7"/>
    <mergeCell ref="K6:K7"/>
    <mergeCell ref="G6:G7"/>
    <mergeCell ref="H6:H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7"/>
  <sheetViews>
    <sheetView topLeftCell="A9" zoomScale="84" zoomScaleNormal="84" workbookViewId="0">
      <selection activeCell="D18" sqref="D18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26.54296875" style="15" customWidth="1"/>
    <col min="7" max="7" width="11.1796875" style="1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1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1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1" ht="19.5" customHeight="1" x14ac:dyDescent="0.35">
      <c r="A3" s="137"/>
      <c r="B3" s="153" t="s">
        <v>6</v>
      </c>
      <c r="C3" s="154"/>
      <c r="D3" s="14" t="s">
        <v>4</v>
      </c>
      <c r="E3" s="155"/>
      <c r="F3" s="10" t="s">
        <v>2</v>
      </c>
      <c r="G3" s="158" t="s">
        <v>3</v>
      </c>
      <c r="H3" s="159"/>
      <c r="I3" s="160"/>
      <c r="J3" s="146" t="s">
        <v>1</v>
      </c>
      <c r="K3" s="144"/>
    </row>
    <row r="4" spans="1:11" x14ac:dyDescent="0.35">
      <c r="A4" s="137"/>
      <c r="B4" s="163" t="s">
        <v>34</v>
      </c>
      <c r="C4" s="164"/>
      <c r="D4" s="167" t="s">
        <v>21</v>
      </c>
      <c r="E4" s="156"/>
      <c r="F4" s="128"/>
      <c r="G4" s="129"/>
      <c r="H4" s="129"/>
      <c r="I4" s="161"/>
      <c r="J4" s="130">
        <v>43226</v>
      </c>
      <c r="K4" s="130"/>
    </row>
    <row r="5" spans="1:11" ht="17.25" customHeight="1" x14ac:dyDescent="0.35">
      <c r="A5" s="138"/>
      <c r="B5" s="165"/>
      <c r="C5" s="166"/>
      <c r="D5" s="168"/>
      <c r="E5" s="157"/>
      <c r="F5" s="128"/>
      <c r="G5" s="129"/>
      <c r="H5" s="129"/>
      <c r="I5" s="162"/>
      <c r="J5" s="130"/>
      <c r="K5" s="130"/>
    </row>
    <row r="6" spans="1:11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1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1" ht="29.15" customHeight="1" x14ac:dyDescent="0.35">
      <c r="A8" s="9">
        <v>1</v>
      </c>
      <c r="B8" s="33">
        <v>3604257</v>
      </c>
      <c r="C8" s="13" t="s">
        <v>505</v>
      </c>
      <c r="D8" s="13" t="s">
        <v>116</v>
      </c>
      <c r="E8" s="7">
        <v>2007</v>
      </c>
      <c r="F8" s="11" t="s">
        <v>55</v>
      </c>
      <c r="G8" s="4" t="s">
        <v>34</v>
      </c>
      <c r="H8" s="1">
        <v>1</v>
      </c>
      <c r="I8" s="21">
        <v>99</v>
      </c>
      <c r="J8" s="5" t="s">
        <v>631</v>
      </c>
      <c r="K8" s="6">
        <v>1</v>
      </c>
    </row>
    <row r="9" spans="1:11" ht="29.15" customHeight="1" x14ac:dyDescent="0.35">
      <c r="A9" s="9">
        <v>2</v>
      </c>
      <c r="B9" s="33">
        <v>3720569</v>
      </c>
      <c r="C9" s="44" t="s">
        <v>571</v>
      </c>
      <c r="D9" s="44" t="s">
        <v>572</v>
      </c>
      <c r="E9" s="7">
        <v>2007</v>
      </c>
      <c r="F9" s="11" t="s">
        <v>587</v>
      </c>
      <c r="G9" s="4" t="s">
        <v>34</v>
      </c>
      <c r="H9" s="1">
        <v>2</v>
      </c>
      <c r="I9" s="21"/>
      <c r="J9" s="5" t="s">
        <v>649</v>
      </c>
      <c r="K9" s="6">
        <v>2</v>
      </c>
    </row>
    <row r="10" spans="1:11" ht="29.15" customHeight="1" x14ac:dyDescent="0.35">
      <c r="A10" s="9">
        <v>3</v>
      </c>
      <c r="B10" s="33">
        <v>3602487</v>
      </c>
      <c r="C10" s="44" t="s">
        <v>321</v>
      </c>
      <c r="D10" s="44" t="s">
        <v>57</v>
      </c>
      <c r="E10" s="7">
        <v>2007</v>
      </c>
      <c r="F10" s="11" t="s">
        <v>22</v>
      </c>
      <c r="G10" s="4" t="s">
        <v>34</v>
      </c>
      <c r="H10" s="1">
        <v>1</v>
      </c>
      <c r="I10" s="21">
        <v>283</v>
      </c>
      <c r="J10" s="5" t="s">
        <v>632</v>
      </c>
      <c r="K10" s="6">
        <v>3</v>
      </c>
    </row>
    <row r="11" spans="1:11" ht="29.15" customHeight="1" x14ac:dyDescent="0.35">
      <c r="A11" s="9">
        <v>4</v>
      </c>
      <c r="B11" s="33">
        <v>3603207</v>
      </c>
      <c r="C11" s="44" t="s">
        <v>500</v>
      </c>
      <c r="D11" s="44" t="s">
        <v>64</v>
      </c>
      <c r="E11" s="7">
        <v>2007</v>
      </c>
      <c r="F11" s="11" t="s">
        <v>33</v>
      </c>
      <c r="G11" s="4" t="s">
        <v>34</v>
      </c>
      <c r="H11" s="1">
        <v>3</v>
      </c>
      <c r="I11" s="21"/>
      <c r="J11" s="5" t="s">
        <v>633</v>
      </c>
      <c r="K11" s="6">
        <v>4</v>
      </c>
    </row>
    <row r="12" spans="1:11" ht="29.15" customHeight="1" x14ac:dyDescent="0.35">
      <c r="A12" s="9">
        <v>5</v>
      </c>
      <c r="B12" s="33">
        <v>3604011</v>
      </c>
      <c r="C12" s="44" t="s">
        <v>562</v>
      </c>
      <c r="D12" s="44" t="s">
        <v>129</v>
      </c>
      <c r="E12" s="7">
        <v>2007</v>
      </c>
      <c r="F12" s="11" t="s">
        <v>47</v>
      </c>
      <c r="G12" s="4" t="s">
        <v>34</v>
      </c>
      <c r="H12" s="1">
        <v>2</v>
      </c>
      <c r="I12" s="21">
        <v>51</v>
      </c>
      <c r="J12" s="5" t="s">
        <v>634</v>
      </c>
      <c r="K12" s="6">
        <v>5</v>
      </c>
    </row>
    <row r="13" spans="1:11" ht="29.15" customHeight="1" x14ac:dyDescent="0.35">
      <c r="A13" s="9">
        <v>6</v>
      </c>
      <c r="B13" s="33">
        <v>3603088</v>
      </c>
      <c r="C13" s="44" t="s">
        <v>465</v>
      </c>
      <c r="D13" s="44" t="s">
        <v>32</v>
      </c>
      <c r="E13" s="7">
        <v>2007</v>
      </c>
      <c r="F13" s="11" t="s">
        <v>67</v>
      </c>
      <c r="G13" s="4" t="s">
        <v>34</v>
      </c>
      <c r="H13" s="1">
        <v>4</v>
      </c>
      <c r="I13" s="21"/>
      <c r="J13" s="5" t="s">
        <v>635</v>
      </c>
      <c r="K13" s="6">
        <v>6</v>
      </c>
    </row>
    <row r="14" spans="1:11" ht="29.15" customHeight="1" x14ac:dyDescent="0.35">
      <c r="A14" s="9">
        <v>7</v>
      </c>
      <c r="B14" s="33">
        <v>3602534</v>
      </c>
      <c r="C14" s="44" t="s">
        <v>480</v>
      </c>
      <c r="D14" s="44" t="s">
        <v>395</v>
      </c>
      <c r="E14" s="7">
        <v>2008</v>
      </c>
      <c r="F14" s="11" t="s">
        <v>22</v>
      </c>
      <c r="G14" s="4" t="s">
        <v>34</v>
      </c>
      <c r="H14" s="1">
        <v>3</v>
      </c>
      <c r="I14" s="21"/>
      <c r="J14" s="5" t="s">
        <v>636</v>
      </c>
      <c r="K14" s="6">
        <v>7</v>
      </c>
    </row>
    <row r="15" spans="1:11" ht="29.15" customHeight="1" x14ac:dyDescent="0.35">
      <c r="A15" s="9">
        <v>8</v>
      </c>
      <c r="B15" s="33">
        <v>3602602</v>
      </c>
      <c r="C15" s="44" t="s">
        <v>320</v>
      </c>
      <c r="D15" s="44" t="s">
        <v>275</v>
      </c>
      <c r="E15" s="7">
        <v>2008</v>
      </c>
      <c r="F15" s="11" t="s">
        <v>41</v>
      </c>
      <c r="G15" s="4" t="s">
        <v>34</v>
      </c>
      <c r="H15" s="1">
        <v>5</v>
      </c>
      <c r="I15" s="21"/>
      <c r="J15" s="5" t="s">
        <v>637</v>
      </c>
      <c r="K15" s="6">
        <v>8</v>
      </c>
    </row>
    <row r="16" spans="1:11" ht="29.15" customHeight="1" x14ac:dyDescent="0.35">
      <c r="A16" s="9">
        <v>9</v>
      </c>
      <c r="B16" s="33">
        <v>3603289</v>
      </c>
      <c r="C16" s="44" t="s">
        <v>461</v>
      </c>
      <c r="D16" s="44" t="s">
        <v>130</v>
      </c>
      <c r="E16" s="7">
        <v>2007</v>
      </c>
      <c r="F16" s="11" t="s">
        <v>60</v>
      </c>
      <c r="G16" s="4" t="s">
        <v>34</v>
      </c>
      <c r="H16" s="1">
        <v>6</v>
      </c>
      <c r="I16" s="21"/>
      <c r="J16" s="5" t="s">
        <v>638</v>
      </c>
      <c r="K16" s="6">
        <v>9</v>
      </c>
    </row>
    <row r="17" spans="1:11" ht="29.15" customHeight="1" x14ac:dyDescent="0.35">
      <c r="A17" s="9">
        <v>10</v>
      </c>
      <c r="B17" s="33">
        <v>3604017</v>
      </c>
      <c r="C17" s="44" t="s">
        <v>294</v>
      </c>
      <c r="D17" s="44" t="s">
        <v>295</v>
      </c>
      <c r="E17" s="7">
        <v>2007</v>
      </c>
      <c r="F17" s="11" t="s">
        <v>47</v>
      </c>
      <c r="G17" s="4" t="s">
        <v>34</v>
      </c>
      <c r="H17" s="1">
        <v>4</v>
      </c>
      <c r="I17" s="21">
        <v>63</v>
      </c>
      <c r="J17" s="5" t="s">
        <v>639</v>
      </c>
      <c r="K17" s="6">
        <v>10</v>
      </c>
    </row>
    <row r="18" spans="1:11" ht="29.15" customHeight="1" x14ac:dyDescent="0.35">
      <c r="A18" s="9">
        <v>11</v>
      </c>
      <c r="B18" s="33">
        <v>3603767</v>
      </c>
      <c r="C18" s="44" t="s">
        <v>140</v>
      </c>
      <c r="D18" s="44" t="s">
        <v>141</v>
      </c>
      <c r="E18" s="7">
        <v>2007</v>
      </c>
      <c r="F18" s="11" t="s">
        <v>101</v>
      </c>
      <c r="G18" s="4" t="s">
        <v>34</v>
      </c>
      <c r="H18" s="1">
        <v>5</v>
      </c>
      <c r="I18" s="21">
        <v>96</v>
      </c>
      <c r="J18" s="5" t="s">
        <v>640</v>
      </c>
      <c r="K18" s="6">
        <v>11</v>
      </c>
    </row>
    <row r="19" spans="1:11" ht="29.15" customHeight="1" x14ac:dyDescent="0.35">
      <c r="A19" s="9">
        <v>12</v>
      </c>
      <c r="B19" s="33">
        <v>3604463</v>
      </c>
      <c r="C19" s="44" t="s">
        <v>364</v>
      </c>
      <c r="D19" s="44" t="s">
        <v>365</v>
      </c>
      <c r="E19" s="7">
        <v>2007</v>
      </c>
      <c r="F19" s="11" t="s">
        <v>50</v>
      </c>
      <c r="G19" s="4" t="s">
        <v>34</v>
      </c>
      <c r="H19" s="1">
        <v>7</v>
      </c>
      <c r="I19" s="21">
        <v>51</v>
      </c>
      <c r="J19" s="5" t="s">
        <v>648</v>
      </c>
      <c r="K19" s="6">
        <v>12</v>
      </c>
    </row>
    <row r="20" spans="1:11" ht="29.15" customHeight="1" x14ac:dyDescent="0.35">
      <c r="A20" s="9">
        <v>13</v>
      </c>
      <c r="B20" s="33">
        <v>3602770</v>
      </c>
      <c r="C20" s="44" t="s">
        <v>190</v>
      </c>
      <c r="D20" s="44" t="s">
        <v>183</v>
      </c>
      <c r="E20" s="7">
        <v>2008</v>
      </c>
      <c r="F20" s="11" t="s">
        <v>72</v>
      </c>
      <c r="G20" s="4" t="s">
        <v>34</v>
      </c>
      <c r="H20" s="1">
        <v>6</v>
      </c>
      <c r="I20" s="21">
        <v>148</v>
      </c>
      <c r="J20" s="5" t="s">
        <v>641</v>
      </c>
      <c r="K20" s="6">
        <v>13</v>
      </c>
    </row>
    <row r="21" spans="1:11" ht="29.15" customHeight="1" x14ac:dyDescent="0.35">
      <c r="A21" s="9">
        <v>14</v>
      </c>
      <c r="B21" s="33">
        <v>3604869</v>
      </c>
      <c r="C21" s="44" t="s">
        <v>249</v>
      </c>
      <c r="D21" s="44" t="s">
        <v>216</v>
      </c>
      <c r="E21" s="7">
        <v>2007</v>
      </c>
      <c r="F21" s="11" t="s">
        <v>69</v>
      </c>
      <c r="G21" s="4" t="s">
        <v>34</v>
      </c>
      <c r="H21" s="1">
        <v>8</v>
      </c>
      <c r="I21" s="21"/>
      <c r="J21" s="5" t="s">
        <v>650</v>
      </c>
      <c r="K21" s="6">
        <v>14</v>
      </c>
    </row>
    <row r="22" spans="1:11" ht="29.15" customHeight="1" x14ac:dyDescent="0.35">
      <c r="A22" s="9">
        <v>15</v>
      </c>
      <c r="B22" s="33">
        <v>3604150</v>
      </c>
      <c r="C22" s="44" t="s">
        <v>541</v>
      </c>
      <c r="D22" s="44" t="s">
        <v>80</v>
      </c>
      <c r="E22" s="7">
        <v>2008</v>
      </c>
      <c r="F22" s="11" t="s">
        <v>72</v>
      </c>
      <c r="G22" s="4" t="s">
        <v>34</v>
      </c>
      <c r="H22" s="1">
        <v>8</v>
      </c>
      <c r="I22" s="21">
        <v>109</v>
      </c>
      <c r="J22" s="5" t="s">
        <v>642</v>
      </c>
      <c r="K22" s="6">
        <v>15</v>
      </c>
    </row>
    <row r="23" spans="1:11" ht="29.15" customHeight="1" x14ac:dyDescent="0.35">
      <c r="A23" s="9">
        <v>16</v>
      </c>
      <c r="B23" s="33">
        <v>3602423</v>
      </c>
      <c r="C23" s="44" t="s">
        <v>234</v>
      </c>
      <c r="D23" s="44" t="s">
        <v>235</v>
      </c>
      <c r="E23" s="7">
        <v>2008</v>
      </c>
      <c r="F23" s="11" t="s">
        <v>54</v>
      </c>
      <c r="G23" s="4" t="s">
        <v>34</v>
      </c>
      <c r="H23" s="1">
        <v>9</v>
      </c>
      <c r="I23" s="21">
        <v>109</v>
      </c>
      <c r="J23" s="5" t="s">
        <v>643</v>
      </c>
      <c r="K23" s="6">
        <v>16</v>
      </c>
    </row>
    <row r="24" spans="1:11" ht="29.15" customHeight="1" x14ac:dyDescent="0.35">
      <c r="A24" s="9">
        <v>17</v>
      </c>
      <c r="B24" s="33">
        <v>3604113</v>
      </c>
      <c r="C24" s="44" t="s">
        <v>268</v>
      </c>
      <c r="D24" s="44" t="s">
        <v>243</v>
      </c>
      <c r="E24" s="7">
        <v>2008</v>
      </c>
      <c r="F24" s="11" t="s">
        <v>47</v>
      </c>
      <c r="G24" s="4" t="s">
        <v>34</v>
      </c>
      <c r="H24" s="1">
        <v>8</v>
      </c>
      <c r="I24" s="21"/>
      <c r="J24" s="5" t="s">
        <v>644</v>
      </c>
      <c r="K24" s="6">
        <v>17</v>
      </c>
    </row>
    <row r="25" spans="1:11" ht="29.15" customHeight="1" x14ac:dyDescent="0.35">
      <c r="A25" s="23">
        <v>18</v>
      </c>
      <c r="B25" s="33">
        <v>3602777</v>
      </c>
      <c r="C25" s="44" t="s">
        <v>509</v>
      </c>
      <c r="D25" s="44" t="s">
        <v>152</v>
      </c>
      <c r="E25" s="7">
        <v>2008</v>
      </c>
      <c r="F25" s="11" t="s">
        <v>72</v>
      </c>
      <c r="G25" s="4" t="s">
        <v>34</v>
      </c>
      <c r="H25" s="24">
        <v>9</v>
      </c>
      <c r="I25" s="21">
        <v>132</v>
      </c>
      <c r="J25" s="28" t="s">
        <v>645</v>
      </c>
      <c r="K25" s="29">
        <v>18</v>
      </c>
    </row>
    <row r="26" spans="1:11" ht="29.15" customHeight="1" x14ac:dyDescent="0.35">
      <c r="A26" s="9">
        <v>19</v>
      </c>
      <c r="B26" s="33">
        <v>3602480</v>
      </c>
      <c r="C26" s="44" t="s">
        <v>299</v>
      </c>
      <c r="D26" s="44" t="s">
        <v>300</v>
      </c>
      <c r="E26" s="7">
        <v>2008</v>
      </c>
      <c r="F26" s="11" t="s">
        <v>22</v>
      </c>
      <c r="G26" s="4" t="s">
        <v>34</v>
      </c>
      <c r="H26" s="1">
        <v>10</v>
      </c>
      <c r="I26" s="21">
        <v>282</v>
      </c>
      <c r="J26" s="5" t="s">
        <v>646</v>
      </c>
      <c r="K26" s="6">
        <v>19</v>
      </c>
    </row>
    <row r="27" spans="1:11" ht="29.15" customHeight="1" x14ac:dyDescent="0.35">
      <c r="A27" s="9">
        <v>20</v>
      </c>
      <c r="B27" s="33">
        <v>3602549</v>
      </c>
      <c r="C27" s="44" t="s">
        <v>540</v>
      </c>
      <c r="D27" s="44" t="s">
        <v>124</v>
      </c>
      <c r="E27" s="7">
        <v>2008</v>
      </c>
      <c r="F27" s="11" t="s">
        <v>22</v>
      </c>
      <c r="G27" s="4" t="s">
        <v>34</v>
      </c>
      <c r="H27" s="1">
        <v>11</v>
      </c>
      <c r="I27" s="21"/>
      <c r="J27" s="5" t="s">
        <v>647</v>
      </c>
      <c r="K27" s="6">
        <v>20</v>
      </c>
    </row>
  </sheetData>
  <mergeCells count="28">
    <mergeCell ref="J1:K1"/>
    <mergeCell ref="J2:K2"/>
    <mergeCell ref="G3:H3"/>
    <mergeCell ref="G4:H5"/>
    <mergeCell ref="I3:I5"/>
    <mergeCell ref="G1:I1"/>
    <mergeCell ref="G2:I2"/>
    <mergeCell ref="J3:K3"/>
    <mergeCell ref="J4:K5"/>
    <mergeCell ref="K6:K7"/>
    <mergeCell ref="F4:F5"/>
    <mergeCell ref="F6:F7"/>
    <mergeCell ref="G6:G7"/>
    <mergeCell ref="I6:I7"/>
    <mergeCell ref="J6:J7"/>
    <mergeCell ref="H6:H7"/>
    <mergeCell ref="B3:C3"/>
    <mergeCell ref="E3:E5"/>
    <mergeCell ref="B4:C5"/>
    <mergeCell ref="D4:D5"/>
    <mergeCell ref="E6:E7"/>
    <mergeCell ref="A6:A7"/>
    <mergeCell ref="A1:A5"/>
    <mergeCell ref="B1:C2"/>
    <mergeCell ref="B6:B7"/>
    <mergeCell ref="C6:D7"/>
    <mergeCell ref="D1:F1"/>
    <mergeCell ref="D2:F2"/>
  </mergeCells>
  <conditionalFormatting sqref="I8:I27">
    <cfRule type="duplicateValues" dxfId="57" priority="3" stopIfTrue="1"/>
  </conditionalFormatting>
  <conditionalFormatting sqref="F1:F1048576">
    <cfRule type="containsText" dxfId="56" priority="1" operator="containsText" text="bovolone">
      <formula>NOT(ISERROR(SEARCH("bovolone",F1)))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6"/>
  <sheetViews>
    <sheetView zoomScale="84" zoomScaleNormal="84" workbookViewId="0">
      <selection activeCell="D14" sqref="D14"/>
    </sheetView>
  </sheetViews>
  <sheetFormatPr defaultRowHeight="14.5" x14ac:dyDescent="0.35"/>
  <cols>
    <col min="2" max="2" width="12.26953125" customWidth="1"/>
    <col min="3" max="3" width="18.54296875" style="15" customWidth="1"/>
    <col min="4" max="4" width="26.1796875" style="15" customWidth="1"/>
    <col min="5" max="5" width="11.26953125" style="15" customWidth="1"/>
    <col min="6" max="6" width="26.54296875" style="15" customWidth="1"/>
    <col min="7" max="7" width="11.1796875" style="15" customWidth="1"/>
    <col min="8" max="8" width="12.7265625" customWidth="1"/>
    <col min="9" max="9" width="14.54296875" customWidth="1"/>
    <col min="10" max="10" width="22.453125" customWidth="1"/>
    <col min="11" max="11" width="12.54296875" customWidth="1"/>
  </cols>
  <sheetData>
    <row r="1" spans="1:13" ht="29.25" customHeight="1" x14ac:dyDescent="0.35">
      <c r="A1" s="136"/>
      <c r="B1" s="139"/>
      <c r="C1" s="140"/>
      <c r="D1" s="143" t="s">
        <v>5</v>
      </c>
      <c r="E1" s="144"/>
      <c r="F1" s="144"/>
      <c r="G1" s="145" t="s">
        <v>0</v>
      </c>
      <c r="H1" s="144"/>
      <c r="I1" s="144"/>
      <c r="J1" s="146" t="s">
        <v>16</v>
      </c>
      <c r="K1" s="144"/>
    </row>
    <row r="2" spans="1:13" ht="40.5" customHeight="1" x14ac:dyDescent="0.35">
      <c r="A2" s="137"/>
      <c r="B2" s="141"/>
      <c r="C2" s="169"/>
      <c r="D2" s="147" t="s">
        <v>846</v>
      </c>
      <c r="E2" s="148"/>
      <c r="F2" s="149"/>
      <c r="G2" s="150" t="s">
        <v>26</v>
      </c>
      <c r="H2" s="151"/>
      <c r="I2" s="151"/>
      <c r="J2" s="152" t="s">
        <v>13</v>
      </c>
      <c r="K2" s="152"/>
    </row>
    <row r="3" spans="1:13" ht="19.5" customHeight="1" x14ac:dyDescent="0.35">
      <c r="A3" s="137"/>
      <c r="B3" s="153" t="s">
        <v>6</v>
      </c>
      <c r="C3" s="154"/>
      <c r="D3" s="39" t="s">
        <v>4</v>
      </c>
      <c r="E3" s="155"/>
      <c r="F3" s="18" t="s">
        <v>2</v>
      </c>
      <c r="G3" s="158" t="s">
        <v>3</v>
      </c>
      <c r="H3" s="159"/>
      <c r="I3" s="160"/>
      <c r="J3" s="146" t="s">
        <v>1</v>
      </c>
      <c r="K3" s="144"/>
    </row>
    <row r="4" spans="1:13" x14ac:dyDescent="0.35">
      <c r="A4" s="137"/>
      <c r="B4" s="163" t="s">
        <v>591</v>
      </c>
      <c r="C4" s="164"/>
      <c r="D4" s="167" t="s">
        <v>577</v>
      </c>
      <c r="E4" s="156"/>
      <c r="F4" s="128"/>
      <c r="G4" s="129"/>
      <c r="H4" s="129"/>
      <c r="I4" s="161"/>
      <c r="J4" s="130">
        <v>43226</v>
      </c>
      <c r="K4" s="130"/>
    </row>
    <row r="5" spans="1:13" ht="17.25" customHeight="1" x14ac:dyDescent="0.35">
      <c r="A5" s="138"/>
      <c r="B5" s="165"/>
      <c r="C5" s="166"/>
      <c r="D5" s="168"/>
      <c r="E5" s="157"/>
      <c r="F5" s="128"/>
      <c r="G5" s="129"/>
      <c r="H5" s="129"/>
      <c r="I5" s="162"/>
      <c r="J5" s="130"/>
      <c r="K5" s="130"/>
    </row>
    <row r="6" spans="1:13" ht="21.75" customHeight="1" x14ac:dyDescent="0.35">
      <c r="A6" s="127" t="s">
        <v>14</v>
      </c>
      <c r="B6" s="126" t="s">
        <v>7</v>
      </c>
      <c r="C6" s="126" t="s">
        <v>17</v>
      </c>
      <c r="D6" s="126"/>
      <c r="E6" s="126" t="s">
        <v>8</v>
      </c>
      <c r="F6" s="126" t="s">
        <v>18</v>
      </c>
      <c r="G6" s="131" t="s">
        <v>6</v>
      </c>
      <c r="H6" s="131" t="s">
        <v>9</v>
      </c>
      <c r="I6" s="133" t="s">
        <v>10</v>
      </c>
      <c r="J6" s="126" t="s">
        <v>11</v>
      </c>
      <c r="K6" s="126" t="s">
        <v>12</v>
      </c>
    </row>
    <row r="7" spans="1:13" ht="18" customHeight="1" x14ac:dyDescent="0.35">
      <c r="A7" s="127"/>
      <c r="B7" s="126"/>
      <c r="C7" s="126"/>
      <c r="D7" s="126"/>
      <c r="E7" s="126"/>
      <c r="F7" s="126"/>
      <c r="G7" s="131"/>
      <c r="H7" s="132"/>
      <c r="I7" s="134"/>
      <c r="J7" s="135"/>
      <c r="K7" s="126"/>
    </row>
    <row r="8" spans="1:13" ht="29.15" customHeight="1" x14ac:dyDescent="0.35">
      <c r="A8" s="9">
        <v>1</v>
      </c>
      <c r="B8" s="33">
        <v>3603478</v>
      </c>
      <c r="C8" s="38" t="s">
        <v>512</v>
      </c>
      <c r="D8" s="38" t="s">
        <v>513</v>
      </c>
      <c r="E8" s="7">
        <v>2000</v>
      </c>
      <c r="F8" s="11" t="s">
        <v>44</v>
      </c>
      <c r="G8" s="4" t="s">
        <v>29</v>
      </c>
      <c r="H8" s="38"/>
      <c r="I8" s="19">
        <v>537</v>
      </c>
      <c r="J8" s="5" t="s">
        <v>728</v>
      </c>
      <c r="K8" s="44">
        <v>2</v>
      </c>
      <c r="L8">
        <v>1</v>
      </c>
      <c r="M8">
        <v>20</v>
      </c>
    </row>
    <row r="9" spans="1:13" ht="29.15" customHeight="1" x14ac:dyDescent="0.35">
      <c r="A9" s="9">
        <v>2</v>
      </c>
      <c r="B9" s="33">
        <v>3602388</v>
      </c>
      <c r="C9" s="44" t="s">
        <v>240</v>
      </c>
      <c r="D9" s="44" t="s">
        <v>126</v>
      </c>
      <c r="E9" s="7">
        <v>1999</v>
      </c>
      <c r="F9" s="11" t="s">
        <v>54</v>
      </c>
      <c r="G9" s="4" t="s">
        <v>29</v>
      </c>
      <c r="H9" s="38"/>
      <c r="I9" s="19">
        <v>939</v>
      </c>
      <c r="J9" s="5" t="s">
        <v>729</v>
      </c>
      <c r="K9" s="44">
        <v>5</v>
      </c>
      <c r="L9">
        <v>2</v>
      </c>
      <c r="M9">
        <v>17</v>
      </c>
    </row>
    <row r="10" spans="1:13" ht="29.15" customHeight="1" x14ac:dyDescent="0.35">
      <c r="A10" s="9">
        <v>3</v>
      </c>
      <c r="B10" s="33">
        <v>3603678</v>
      </c>
      <c r="C10" s="44" t="s">
        <v>247</v>
      </c>
      <c r="D10" s="44" t="s">
        <v>182</v>
      </c>
      <c r="E10" s="7">
        <v>1999</v>
      </c>
      <c r="F10" s="11" t="s">
        <v>72</v>
      </c>
      <c r="G10" s="4" t="s">
        <v>29</v>
      </c>
      <c r="H10" s="38"/>
      <c r="I10" s="19">
        <v>159</v>
      </c>
      <c r="J10" s="5" t="s">
        <v>730</v>
      </c>
      <c r="K10" s="44">
        <v>6</v>
      </c>
      <c r="L10">
        <v>3</v>
      </c>
      <c r="M10">
        <v>14</v>
      </c>
    </row>
    <row r="11" spans="1:13" ht="29.15" customHeight="1" x14ac:dyDescent="0.35">
      <c r="A11" s="9">
        <v>4</v>
      </c>
      <c r="B11" s="33">
        <v>3602471</v>
      </c>
      <c r="C11" s="44" t="s">
        <v>273</v>
      </c>
      <c r="D11" s="44" t="s">
        <v>74</v>
      </c>
      <c r="E11" s="7">
        <v>1999</v>
      </c>
      <c r="F11" s="11" t="s">
        <v>22</v>
      </c>
      <c r="G11" s="4" t="s">
        <v>29</v>
      </c>
      <c r="H11" s="38"/>
      <c r="I11" s="19">
        <v>275</v>
      </c>
      <c r="J11" s="5" t="s">
        <v>731</v>
      </c>
      <c r="K11" s="44">
        <v>8</v>
      </c>
      <c r="L11">
        <v>4</v>
      </c>
      <c r="M11">
        <v>11</v>
      </c>
    </row>
    <row r="12" spans="1:13" ht="29.15" customHeight="1" x14ac:dyDescent="0.35">
      <c r="A12" s="9">
        <v>5</v>
      </c>
      <c r="B12" s="33">
        <v>3603676</v>
      </c>
      <c r="C12" s="44" t="s">
        <v>106</v>
      </c>
      <c r="D12" s="44" t="s">
        <v>90</v>
      </c>
      <c r="E12" s="7">
        <v>2000</v>
      </c>
      <c r="F12" s="11" t="s">
        <v>72</v>
      </c>
      <c r="G12" s="4" t="s">
        <v>29</v>
      </c>
      <c r="H12" s="38"/>
      <c r="I12" s="19">
        <v>104</v>
      </c>
      <c r="J12" s="5" t="s">
        <v>732</v>
      </c>
      <c r="K12" s="44">
        <v>10</v>
      </c>
      <c r="L12">
        <v>5</v>
      </c>
      <c r="M12">
        <v>8</v>
      </c>
    </row>
    <row r="13" spans="1:13" ht="29.15" customHeight="1" x14ac:dyDescent="0.35">
      <c r="A13" s="9">
        <v>6</v>
      </c>
      <c r="B13" s="33">
        <v>3605583</v>
      </c>
      <c r="C13" s="44" t="s">
        <v>367</v>
      </c>
      <c r="D13" s="44" t="s">
        <v>191</v>
      </c>
      <c r="E13" s="7">
        <v>2000</v>
      </c>
      <c r="F13" s="11" t="s">
        <v>22</v>
      </c>
      <c r="G13" s="4" t="s">
        <v>29</v>
      </c>
      <c r="H13" s="38"/>
      <c r="I13" s="19">
        <v>276</v>
      </c>
      <c r="J13" s="5" t="s">
        <v>735</v>
      </c>
      <c r="K13" s="44">
        <v>11</v>
      </c>
      <c r="L13">
        <v>6</v>
      </c>
      <c r="M13">
        <v>5</v>
      </c>
    </row>
    <row r="14" spans="1:13" ht="29.15" customHeight="1" x14ac:dyDescent="0.35">
      <c r="A14" s="9">
        <v>7</v>
      </c>
      <c r="B14" s="33">
        <v>3604248</v>
      </c>
      <c r="C14" s="44" t="s">
        <v>424</v>
      </c>
      <c r="D14" s="44" t="s">
        <v>425</v>
      </c>
      <c r="E14" s="7">
        <v>1999</v>
      </c>
      <c r="F14" s="11" t="s">
        <v>55</v>
      </c>
      <c r="G14" s="4" t="s">
        <v>29</v>
      </c>
      <c r="H14" s="38"/>
      <c r="I14" s="19">
        <v>429</v>
      </c>
      <c r="J14" s="5" t="s">
        <v>734</v>
      </c>
      <c r="K14" s="44">
        <v>14</v>
      </c>
      <c r="L14">
        <v>7</v>
      </c>
      <c r="M14">
        <v>5</v>
      </c>
    </row>
    <row r="15" spans="1:13" ht="29.15" customHeight="1" x14ac:dyDescent="0.35">
      <c r="A15" s="9">
        <v>8</v>
      </c>
      <c r="B15" s="33">
        <v>3604254</v>
      </c>
      <c r="C15" s="44" t="s">
        <v>500</v>
      </c>
      <c r="D15" s="44" t="s">
        <v>88</v>
      </c>
      <c r="E15" s="7">
        <v>1999</v>
      </c>
      <c r="F15" s="11" t="s">
        <v>55</v>
      </c>
      <c r="G15" s="4" t="s">
        <v>29</v>
      </c>
      <c r="H15" s="38"/>
      <c r="I15" s="19">
        <v>263</v>
      </c>
      <c r="J15" s="5" t="s">
        <v>758</v>
      </c>
      <c r="K15" s="44">
        <v>15</v>
      </c>
      <c r="L15">
        <v>8</v>
      </c>
      <c r="M15">
        <v>5</v>
      </c>
    </row>
    <row r="16" spans="1:13" ht="29.15" customHeight="1" x14ac:dyDescent="0.35">
      <c r="A16" s="9">
        <v>9</v>
      </c>
      <c r="B16" s="33">
        <v>3604263</v>
      </c>
      <c r="C16" s="44" t="s">
        <v>536</v>
      </c>
      <c r="D16" s="44" t="s">
        <v>175</v>
      </c>
      <c r="E16" s="7">
        <v>1999</v>
      </c>
      <c r="F16" s="11" t="s">
        <v>55</v>
      </c>
      <c r="G16" s="4" t="s">
        <v>29</v>
      </c>
      <c r="H16" s="38"/>
      <c r="I16" s="19">
        <v>100</v>
      </c>
      <c r="J16" s="5" t="s">
        <v>754</v>
      </c>
      <c r="K16" s="44">
        <v>16</v>
      </c>
      <c r="L16">
        <v>9</v>
      </c>
      <c r="M16">
        <v>5</v>
      </c>
    </row>
  </sheetData>
  <mergeCells count="28">
    <mergeCell ref="E6:E7"/>
    <mergeCell ref="F6:F7"/>
    <mergeCell ref="A6:A7"/>
    <mergeCell ref="B6:B7"/>
    <mergeCell ref="C6:D7"/>
    <mergeCell ref="G4:H5"/>
    <mergeCell ref="J4:K5"/>
    <mergeCell ref="H6:H7"/>
    <mergeCell ref="I6:I7"/>
    <mergeCell ref="J6:J7"/>
    <mergeCell ref="K6:K7"/>
    <mergeCell ref="G6:G7"/>
    <mergeCell ref="A1:A5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I8:I16">
    <cfRule type="duplicateValues" dxfId="55" priority="2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89"/>
  <sheetViews>
    <sheetView topLeftCell="A16" zoomScale="84" zoomScaleNormal="84" workbookViewId="0">
      <selection activeCell="E30" sqref="E30"/>
    </sheetView>
  </sheetViews>
  <sheetFormatPr defaultRowHeight="14.5" x14ac:dyDescent="0.35"/>
  <cols>
    <col min="1" max="1" width="7.453125" customWidth="1"/>
    <col min="3" max="3" width="12.26953125" customWidth="1"/>
    <col min="4" max="4" width="18.54296875" style="15" customWidth="1"/>
    <col min="5" max="5" width="26.1796875" style="15" customWidth="1"/>
    <col min="6" max="6" width="11.26953125" style="15" customWidth="1"/>
    <col min="7" max="7" width="26.54296875" style="15" customWidth="1"/>
    <col min="8" max="8" width="11.1796875" style="15" customWidth="1"/>
    <col min="9" max="9" width="12.7265625" customWidth="1"/>
    <col min="10" max="10" width="14.54296875" customWidth="1"/>
    <col min="11" max="11" width="22.453125" customWidth="1"/>
    <col min="12" max="12" width="12.54296875" customWidth="1"/>
  </cols>
  <sheetData>
    <row r="1" spans="1:14" ht="29.25" customHeight="1" x14ac:dyDescent="0.35">
      <c r="A1" s="176"/>
      <c r="B1" s="136"/>
      <c r="C1" s="139"/>
      <c r="D1" s="140"/>
      <c r="E1" s="143" t="s">
        <v>5</v>
      </c>
      <c r="F1" s="144"/>
      <c r="G1" s="144"/>
      <c r="H1" s="145" t="s">
        <v>0</v>
      </c>
      <c r="I1" s="144"/>
      <c r="J1" s="144"/>
      <c r="K1" s="146" t="s">
        <v>16</v>
      </c>
      <c r="L1" s="144"/>
    </row>
    <row r="2" spans="1:14" ht="40.5" customHeight="1" x14ac:dyDescent="0.35">
      <c r="A2" s="177"/>
      <c r="B2" s="137"/>
      <c r="C2" s="141"/>
      <c r="D2" s="179"/>
      <c r="E2" s="180" t="s">
        <v>25</v>
      </c>
      <c r="F2" s="148"/>
      <c r="G2" s="149"/>
      <c r="H2" s="150" t="s">
        <v>26</v>
      </c>
      <c r="I2" s="151"/>
      <c r="J2" s="151"/>
      <c r="K2" s="152" t="s">
        <v>13</v>
      </c>
      <c r="L2" s="152"/>
    </row>
    <row r="3" spans="1:14" ht="19.5" customHeight="1" x14ac:dyDescent="0.35">
      <c r="A3" s="177"/>
      <c r="B3" s="137"/>
      <c r="C3" s="153" t="s">
        <v>6</v>
      </c>
      <c r="D3" s="154"/>
      <c r="E3" s="43" t="s">
        <v>4</v>
      </c>
      <c r="F3" s="155"/>
      <c r="G3" s="18" t="s">
        <v>2</v>
      </c>
      <c r="H3" s="158" t="s">
        <v>3</v>
      </c>
      <c r="I3" s="159"/>
      <c r="J3" s="160"/>
      <c r="K3" s="146" t="s">
        <v>1</v>
      </c>
      <c r="L3" s="144"/>
    </row>
    <row r="4" spans="1:14" x14ac:dyDescent="0.35">
      <c r="A4" s="177"/>
      <c r="B4" s="137"/>
      <c r="C4" s="163" t="s">
        <v>590</v>
      </c>
      <c r="D4" s="164"/>
      <c r="E4" s="167" t="s">
        <v>577</v>
      </c>
      <c r="F4" s="156"/>
      <c r="G4" s="128"/>
      <c r="H4" s="129"/>
      <c r="I4" s="129"/>
      <c r="J4" s="161"/>
      <c r="K4" s="130">
        <v>43226</v>
      </c>
      <c r="L4" s="130"/>
    </row>
    <row r="5" spans="1:14" ht="17.25" customHeight="1" x14ac:dyDescent="0.35">
      <c r="A5" s="178"/>
      <c r="B5" s="138"/>
      <c r="C5" s="165"/>
      <c r="D5" s="166"/>
      <c r="E5" s="168"/>
      <c r="F5" s="157"/>
      <c r="G5" s="128"/>
      <c r="H5" s="129"/>
      <c r="I5" s="129"/>
      <c r="J5" s="162"/>
      <c r="K5" s="130"/>
      <c r="L5" s="130"/>
    </row>
    <row r="6" spans="1:14" ht="21.75" customHeight="1" x14ac:dyDescent="0.35">
      <c r="A6" s="127" t="s">
        <v>15</v>
      </c>
      <c r="B6" s="127" t="s">
        <v>14</v>
      </c>
      <c r="C6" s="126" t="s">
        <v>7</v>
      </c>
      <c r="D6" s="126" t="s">
        <v>17</v>
      </c>
      <c r="E6" s="126"/>
      <c r="F6" s="126" t="s">
        <v>8</v>
      </c>
      <c r="G6" s="126" t="s">
        <v>18</v>
      </c>
      <c r="H6" s="131" t="s">
        <v>6</v>
      </c>
      <c r="I6" s="131" t="s">
        <v>9</v>
      </c>
      <c r="J6" s="133" t="s">
        <v>10</v>
      </c>
      <c r="K6" s="126" t="s">
        <v>11</v>
      </c>
      <c r="L6" s="126" t="s">
        <v>12</v>
      </c>
    </row>
    <row r="7" spans="1:14" ht="18" customHeight="1" x14ac:dyDescent="0.35">
      <c r="A7" s="127"/>
      <c r="B7" s="127"/>
      <c r="C7" s="126"/>
      <c r="D7" s="126"/>
      <c r="E7" s="126"/>
      <c r="F7" s="126"/>
      <c r="G7" s="126"/>
      <c r="H7" s="131"/>
      <c r="I7" s="132"/>
      <c r="J7" s="134"/>
      <c r="K7" s="135"/>
      <c r="L7" s="126"/>
    </row>
    <row r="8" spans="1:14" ht="29.15" customHeight="1" x14ac:dyDescent="0.35">
      <c r="A8" s="174">
        <v>1</v>
      </c>
      <c r="B8" s="9">
        <v>1</v>
      </c>
      <c r="C8" s="33">
        <v>3604258</v>
      </c>
      <c r="D8" s="42" t="s">
        <v>515</v>
      </c>
      <c r="E8" s="42" t="s">
        <v>112</v>
      </c>
      <c r="F8" s="7">
        <v>1995</v>
      </c>
      <c r="G8" s="11" t="s">
        <v>55</v>
      </c>
      <c r="H8" s="4" t="s">
        <v>66</v>
      </c>
      <c r="I8" s="42"/>
      <c r="J8" s="21">
        <v>98</v>
      </c>
      <c r="K8" s="5" t="s">
        <v>736</v>
      </c>
      <c r="L8" s="6">
        <v>1</v>
      </c>
      <c r="M8">
        <v>1</v>
      </c>
      <c r="N8">
        <v>30</v>
      </c>
    </row>
    <row r="9" spans="1:14" ht="29.15" customHeight="1" x14ac:dyDescent="0.35">
      <c r="A9" s="175"/>
      <c r="B9" s="9">
        <v>2</v>
      </c>
      <c r="C9" s="31">
        <v>3603469</v>
      </c>
      <c r="D9" s="42" t="s">
        <v>473</v>
      </c>
      <c r="E9" s="42" t="s">
        <v>114</v>
      </c>
      <c r="F9" s="7">
        <v>1991</v>
      </c>
      <c r="G9" s="11" t="s">
        <v>44</v>
      </c>
      <c r="H9" s="4" t="s">
        <v>66</v>
      </c>
      <c r="I9" s="42"/>
      <c r="J9" s="21">
        <v>93</v>
      </c>
      <c r="K9" s="5" t="s">
        <v>737</v>
      </c>
      <c r="L9" s="6">
        <v>1</v>
      </c>
      <c r="M9">
        <v>2</v>
      </c>
      <c r="N9">
        <v>29</v>
      </c>
    </row>
    <row r="10" spans="1:14" ht="29.15" customHeight="1" x14ac:dyDescent="0.35">
      <c r="A10" s="175"/>
      <c r="B10" s="9">
        <v>3</v>
      </c>
      <c r="C10" s="31">
        <v>3603989</v>
      </c>
      <c r="D10" s="42" t="s">
        <v>455</v>
      </c>
      <c r="E10" s="42" t="s">
        <v>75</v>
      </c>
      <c r="F10" s="7">
        <v>1994</v>
      </c>
      <c r="G10" s="11" t="s">
        <v>47</v>
      </c>
      <c r="H10" s="4" t="s">
        <v>66</v>
      </c>
      <c r="I10" s="42"/>
      <c r="J10" s="21">
        <v>707</v>
      </c>
      <c r="K10" s="5" t="s">
        <v>738</v>
      </c>
      <c r="L10" s="6">
        <v>2</v>
      </c>
      <c r="M10">
        <v>3</v>
      </c>
      <c r="N10">
        <v>28</v>
      </c>
    </row>
    <row r="11" spans="1:14" ht="29.15" customHeight="1" x14ac:dyDescent="0.35">
      <c r="A11" s="175"/>
      <c r="B11" s="9">
        <v>4</v>
      </c>
      <c r="C11" s="31">
        <v>3603950</v>
      </c>
      <c r="D11" s="42" t="s">
        <v>255</v>
      </c>
      <c r="E11" s="42" t="s">
        <v>90</v>
      </c>
      <c r="F11" s="7">
        <v>1997</v>
      </c>
      <c r="G11" s="11" t="s">
        <v>47</v>
      </c>
      <c r="H11" s="4" t="s">
        <v>66</v>
      </c>
      <c r="I11" s="42"/>
      <c r="J11" s="21">
        <v>1</v>
      </c>
      <c r="K11" s="5" t="s">
        <v>739</v>
      </c>
      <c r="L11" s="6">
        <v>3</v>
      </c>
      <c r="M11">
        <v>4</v>
      </c>
      <c r="N11">
        <v>27</v>
      </c>
    </row>
    <row r="12" spans="1:14" ht="29.15" customHeight="1" x14ac:dyDescent="0.35">
      <c r="A12" s="175"/>
      <c r="B12" s="9">
        <v>5</v>
      </c>
      <c r="C12" s="31">
        <v>3604071</v>
      </c>
      <c r="D12" s="42" t="s">
        <v>496</v>
      </c>
      <c r="E12" s="42" t="s">
        <v>179</v>
      </c>
      <c r="F12" s="7">
        <v>1992</v>
      </c>
      <c r="G12" s="11" t="s">
        <v>54</v>
      </c>
      <c r="H12" s="4" t="s">
        <v>66</v>
      </c>
      <c r="I12" s="42"/>
      <c r="J12" s="21">
        <v>942</v>
      </c>
      <c r="K12" s="5" t="s">
        <v>740</v>
      </c>
      <c r="L12" s="6">
        <v>4</v>
      </c>
      <c r="M12">
        <v>5</v>
      </c>
      <c r="N12">
        <v>26</v>
      </c>
    </row>
    <row r="13" spans="1:14" ht="29.15" customHeight="1" x14ac:dyDescent="0.35">
      <c r="A13" s="175"/>
      <c r="B13" s="9">
        <v>6</v>
      </c>
      <c r="C13" s="31">
        <v>3603965</v>
      </c>
      <c r="D13" s="42" t="s">
        <v>317</v>
      </c>
      <c r="E13" s="42" t="s">
        <v>119</v>
      </c>
      <c r="F13" s="7">
        <v>1998</v>
      </c>
      <c r="G13" s="11" t="s">
        <v>47</v>
      </c>
      <c r="H13" s="4" t="s">
        <v>66</v>
      </c>
      <c r="I13" s="42"/>
      <c r="J13" s="21">
        <v>51</v>
      </c>
      <c r="K13" s="5" t="s">
        <v>741</v>
      </c>
      <c r="L13" s="6">
        <v>5</v>
      </c>
      <c r="M13">
        <v>6</v>
      </c>
      <c r="N13">
        <v>25</v>
      </c>
    </row>
    <row r="14" spans="1:14" ht="29.15" customHeight="1" x14ac:dyDescent="0.35">
      <c r="A14" s="175"/>
      <c r="B14" s="9">
        <v>7</v>
      </c>
      <c r="C14" s="31">
        <v>3604260</v>
      </c>
      <c r="D14" s="42" t="s">
        <v>521</v>
      </c>
      <c r="E14" s="42" t="s">
        <v>78</v>
      </c>
      <c r="F14" s="7">
        <v>1997</v>
      </c>
      <c r="G14" s="11" t="s">
        <v>55</v>
      </c>
      <c r="H14" s="4" t="s">
        <v>66</v>
      </c>
      <c r="I14" s="42"/>
      <c r="J14" s="21">
        <v>94</v>
      </c>
      <c r="K14" s="5" t="s">
        <v>742</v>
      </c>
      <c r="L14" s="6">
        <v>3</v>
      </c>
      <c r="M14">
        <v>7</v>
      </c>
      <c r="N14">
        <v>24</v>
      </c>
    </row>
    <row r="15" spans="1:14" ht="29.15" customHeight="1" x14ac:dyDescent="0.35">
      <c r="A15" s="175"/>
      <c r="B15" s="9">
        <v>8</v>
      </c>
      <c r="C15" s="31">
        <v>3604104</v>
      </c>
      <c r="D15" s="42" t="s">
        <v>184</v>
      </c>
      <c r="E15" s="42" t="s">
        <v>144</v>
      </c>
      <c r="F15" s="7">
        <v>1989</v>
      </c>
      <c r="G15" s="11" t="s">
        <v>47</v>
      </c>
      <c r="H15" s="4" t="s">
        <v>66</v>
      </c>
      <c r="I15" s="42"/>
      <c r="J15" s="21">
        <v>4</v>
      </c>
      <c r="K15" s="5" t="s">
        <v>743</v>
      </c>
      <c r="L15" s="6">
        <v>6</v>
      </c>
      <c r="M15">
        <v>8</v>
      </c>
      <c r="N15">
        <v>23</v>
      </c>
    </row>
    <row r="16" spans="1:14" ht="29.15" customHeight="1" x14ac:dyDescent="0.35">
      <c r="A16" s="175"/>
      <c r="B16" s="9">
        <v>9</v>
      </c>
      <c r="C16" s="31">
        <v>3603058</v>
      </c>
      <c r="D16" s="42" t="s">
        <v>342</v>
      </c>
      <c r="E16" s="42" t="s">
        <v>90</v>
      </c>
      <c r="F16" s="7">
        <v>1993</v>
      </c>
      <c r="G16" s="11" t="s">
        <v>67</v>
      </c>
      <c r="H16" s="4" t="s">
        <v>66</v>
      </c>
      <c r="I16" s="42"/>
      <c r="J16" s="21">
        <v>27</v>
      </c>
      <c r="K16" s="5" t="s">
        <v>744</v>
      </c>
      <c r="L16" s="6">
        <v>4</v>
      </c>
      <c r="M16">
        <v>9</v>
      </c>
      <c r="N16">
        <v>22</v>
      </c>
    </row>
    <row r="17" spans="1:14" ht="29.15" customHeight="1" x14ac:dyDescent="0.35">
      <c r="A17" s="175"/>
      <c r="B17" s="9">
        <v>10</v>
      </c>
      <c r="C17" s="31">
        <v>3604226</v>
      </c>
      <c r="D17" s="42" t="s">
        <v>328</v>
      </c>
      <c r="E17" s="42" t="s">
        <v>270</v>
      </c>
      <c r="F17" s="7">
        <v>1990</v>
      </c>
      <c r="G17" s="11" t="s">
        <v>55</v>
      </c>
      <c r="H17" s="4" t="s">
        <v>66</v>
      </c>
      <c r="I17" s="42"/>
      <c r="J17" s="21">
        <v>43</v>
      </c>
      <c r="K17" s="5" t="s">
        <v>745</v>
      </c>
      <c r="L17" s="6">
        <v>7</v>
      </c>
      <c r="M17">
        <v>10</v>
      </c>
      <c r="N17">
        <v>21</v>
      </c>
    </row>
    <row r="18" spans="1:14" ht="29.15" customHeight="1" x14ac:dyDescent="0.35">
      <c r="A18" s="175"/>
      <c r="B18" s="9">
        <v>11</v>
      </c>
      <c r="C18" s="31">
        <v>3602245</v>
      </c>
      <c r="D18" s="42" t="s">
        <v>260</v>
      </c>
      <c r="E18" s="42" t="s">
        <v>195</v>
      </c>
      <c r="F18" s="7">
        <v>1987</v>
      </c>
      <c r="G18" s="11" t="s">
        <v>22</v>
      </c>
      <c r="H18" s="4" t="s">
        <v>66</v>
      </c>
      <c r="I18" s="42"/>
      <c r="J18" s="21">
        <v>274</v>
      </c>
      <c r="K18" s="5" t="s">
        <v>746</v>
      </c>
      <c r="L18" s="6">
        <v>8</v>
      </c>
      <c r="M18">
        <v>11</v>
      </c>
      <c r="N18">
        <v>20</v>
      </c>
    </row>
    <row r="19" spans="1:14" ht="29.15" customHeight="1" x14ac:dyDescent="0.35">
      <c r="A19" s="175"/>
      <c r="B19" s="9">
        <v>12</v>
      </c>
      <c r="C19" s="31">
        <v>3602541</v>
      </c>
      <c r="D19" s="42" t="s">
        <v>501</v>
      </c>
      <c r="E19" s="42" t="s">
        <v>43</v>
      </c>
      <c r="F19" s="7">
        <v>1997</v>
      </c>
      <c r="G19" s="11" t="s">
        <v>22</v>
      </c>
      <c r="H19" s="4" t="s">
        <v>66</v>
      </c>
      <c r="I19" s="42"/>
      <c r="J19" s="21">
        <v>299</v>
      </c>
      <c r="K19" s="5" t="s">
        <v>747</v>
      </c>
      <c r="L19" s="6">
        <v>7</v>
      </c>
      <c r="M19">
        <v>12</v>
      </c>
      <c r="N19">
        <v>19</v>
      </c>
    </row>
    <row r="20" spans="1:14" ht="29.15" customHeight="1" x14ac:dyDescent="0.35">
      <c r="A20" s="175"/>
      <c r="B20" s="9">
        <v>13</v>
      </c>
      <c r="C20" s="31">
        <v>3603237</v>
      </c>
      <c r="D20" s="42" t="s">
        <v>405</v>
      </c>
      <c r="E20" s="42" t="s">
        <v>148</v>
      </c>
      <c r="F20" s="7">
        <v>1998</v>
      </c>
      <c r="G20" s="11" t="s">
        <v>122</v>
      </c>
      <c r="H20" s="4" t="s">
        <v>66</v>
      </c>
      <c r="I20" s="42"/>
      <c r="J20" s="21">
        <v>378</v>
      </c>
      <c r="K20" s="5" t="s">
        <v>731</v>
      </c>
      <c r="L20" s="6">
        <v>9</v>
      </c>
      <c r="M20">
        <v>13</v>
      </c>
      <c r="N20">
        <v>18</v>
      </c>
    </row>
    <row r="21" spans="1:14" ht="29.15" customHeight="1" x14ac:dyDescent="0.35">
      <c r="A21" s="175"/>
      <c r="B21" s="9">
        <v>14</v>
      </c>
      <c r="C21" s="31">
        <v>3603855</v>
      </c>
      <c r="D21" s="42" t="s">
        <v>178</v>
      </c>
      <c r="E21" s="42" t="s">
        <v>114</v>
      </c>
      <c r="F21" s="7">
        <v>1993</v>
      </c>
      <c r="G21" s="11" t="s">
        <v>40</v>
      </c>
      <c r="H21" s="4" t="s">
        <v>66</v>
      </c>
      <c r="I21" s="42"/>
      <c r="J21" s="21">
        <v>6</v>
      </c>
      <c r="K21" s="5" t="s">
        <v>731</v>
      </c>
      <c r="L21" s="6">
        <v>9</v>
      </c>
      <c r="M21">
        <v>13</v>
      </c>
      <c r="N21">
        <v>18</v>
      </c>
    </row>
    <row r="22" spans="1:14" ht="29.15" customHeight="1" x14ac:dyDescent="0.35">
      <c r="A22" s="175"/>
      <c r="B22" s="9">
        <v>15</v>
      </c>
      <c r="C22" s="34">
        <v>3602308</v>
      </c>
      <c r="D22" s="42" t="s">
        <v>529</v>
      </c>
      <c r="E22" s="42" t="s">
        <v>163</v>
      </c>
      <c r="F22" s="7">
        <v>1992</v>
      </c>
      <c r="G22" s="11" t="s">
        <v>37</v>
      </c>
      <c r="H22" s="4" t="s">
        <v>66</v>
      </c>
      <c r="I22" s="42"/>
      <c r="J22" s="21">
        <v>58</v>
      </c>
      <c r="K22" s="5" t="s">
        <v>748</v>
      </c>
      <c r="L22" s="6">
        <v>10</v>
      </c>
      <c r="M22">
        <v>15</v>
      </c>
      <c r="N22">
        <v>16</v>
      </c>
    </row>
    <row r="23" spans="1:14" ht="29.15" customHeight="1" x14ac:dyDescent="0.35">
      <c r="A23" s="175"/>
      <c r="B23" s="9">
        <v>16</v>
      </c>
      <c r="C23" s="19">
        <v>3604517</v>
      </c>
      <c r="D23" s="42" t="s">
        <v>481</v>
      </c>
      <c r="E23" s="42" t="s">
        <v>53</v>
      </c>
      <c r="F23" s="7">
        <v>1997</v>
      </c>
      <c r="G23" s="11" t="s">
        <v>47</v>
      </c>
      <c r="H23" s="4" t="s">
        <v>66</v>
      </c>
      <c r="I23" s="42"/>
      <c r="J23" s="21">
        <v>13</v>
      </c>
      <c r="K23" s="5" t="s">
        <v>749</v>
      </c>
      <c r="L23" s="6">
        <v>11</v>
      </c>
      <c r="M23">
        <v>16</v>
      </c>
      <c r="N23">
        <v>15</v>
      </c>
    </row>
    <row r="24" spans="1:14" ht="29.15" customHeight="1" x14ac:dyDescent="0.35">
      <c r="A24" s="174">
        <v>2</v>
      </c>
      <c r="B24" s="9">
        <v>17</v>
      </c>
      <c r="C24" s="19">
        <v>3602387</v>
      </c>
      <c r="D24" s="24" t="s">
        <v>219</v>
      </c>
      <c r="E24" s="24" t="s">
        <v>191</v>
      </c>
      <c r="F24" s="25">
        <v>1995</v>
      </c>
      <c r="G24" s="26" t="s">
        <v>54</v>
      </c>
      <c r="H24" s="27" t="s">
        <v>66</v>
      </c>
      <c r="I24" s="24"/>
      <c r="J24" s="21">
        <v>922</v>
      </c>
      <c r="K24" s="28" t="s">
        <v>750</v>
      </c>
      <c r="L24" s="29">
        <v>12</v>
      </c>
      <c r="M24">
        <v>17</v>
      </c>
      <c r="N24">
        <v>14</v>
      </c>
    </row>
    <row r="25" spans="1:14" ht="29.15" customHeight="1" x14ac:dyDescent="0.35">
      <c r="A25" s="175"/>
      <c r="B25" s="23">
        <v>18</v>
      </c>
      <c r="C25" s="34">
        <v>3602564</v>
      </c>
      <c r="D25" s="44" t="s">
        <v>468</v>
      </c>
      <c r="E25" s="44" t="s">
        <v>88</v>
      </c>
      <c r="F25" s="7">
        <v>1995</v>
      </c>
      <c r="G25" s="11" t="s">
        <v>22</v>
      </c>
      <c r="H25" s="4" t="s">
        <v>66</v>
      </c>
      <c r="I25" s="44"/>
      <c r="J25" s="21">
        <v>294</v>
      </c>
      <c r="K25" s="5" t="s">
        <v>751</v>
      </c>
      <c r="L25" s="6">
        <v>12</v>
      </c>
      <c r="M25">
        <v>18</v>
      </c>
      <c r="N25">
        <v>13</v>
      </c>
    </row>
    <row r="26" spans="1:14" ht="29.15" customHeight="1" x14ac:dyDescent="0.35">
      <c r="A26" s="175"/>
      <c r="B26" s="9">
        <v>19</v>
      </c>
      <c r="C26" s="19">
        <v>3604247</v>
      </c>
      <c r="D26" s="42" t="s">
        <v>418</v>
      </c>
      <c r="E26" s="42" t="s">
        <v>420</v>
      </c>
      <c r="F26" s="7">
        <v>1997</v>
      </c>
      <c r="G26" s="11" t="s">
        <v>55</v>
      </c>
      <c r="H26" s="4" t="s">
        <v>66</v>
      </c>
      <c r="I26" s="42"/>
      <c r="J26" s="21">
        <v>65</v>
      </c>
      <c r="K26" s="5" t="s">
        <v>733</v>
      </c>
      <c r="L26" s="6">
        <v>13</v>
      </c>
      <c r="M26">
        <v>19</v>
      </c>
      <c r="N26">
        <v>12</v>
      </c>
    </row>
    <row r="27" spans="1:14" ht="29.15" customHeight="1" x14ac:dyDescent="0.35">
      <c r="A27" s="175"/>
      <c r="B27" s="9">
        <v>20</v>
      </c>
      <c r="C27" s="19">
        <v>3603215</v>
      </c>
      <c r="D27" s="42" t="s">
        <v>398</v>
      </c>
      <c r="E27" s="42" t="s">
        <v>399</v>
      </c>
      <c r="F27" s="7">
        <v>1986</v>
      </c>
      <c r="G27" s="11" t="s">
        <v>122</v>
      </c>
      <c r="H27" s="4" t="s">
        <v>66</v>
      </c>
      <c r="I27" s="42"/>
      <c r="J27" s="21">
        <v>364</v>
      </c>
      <c r="K27" s="5" t="s">
        <v>752</v>
      </c>
      <c r="L27" s="6">
        <v>13</v>
      </c>
      <c r="M27">
        <v>20</v>
      </c>
      <c r="N27">
        <v>11</v>
      </c>
    </row>
    <row r="28" spans="1:14" ht="29.15" customHeight="1" x14ac:dyDescent="0.35">
      <c r="A28" s="175"/>
      <c r="B28" s="9">
        <v>21</v>
      </c>
      <c r="C28" s="19">
        <v>3604246</v>
      </c>
      <c r="D28" s="42" t="s">
        <v>418</v>
      </c>
      <c r="E28" s="42" t="s">
        <v>419</v>
      </c>
      <c r="F28" s="7">
        <v>1998</v>
      </c>
      <c r="G28" s="11" t="s">
        <v>55</v>
      </c>
      <c r="H28" s="4" t="s">
        <v>66</v>
      </c>
      <c r="I28" s="42"/>
      <c r="J28" s="21">
        <v>279</v>
      </c>
      <c r="K28" s="5" t="s">
        <v>753</v>
      </c>
      <c r="L28" s="6">
        <v>14</v>
      </c>
      <c r="M28">
        <v>21</v>
      </c>
      <c r="N28">
        <v>10</v>
      </c>
    </row>
    <row r="29" spans="1:14" ht="29.15" customHeight="1" x14ac:dyDescent="0.35">
      <c r="A29" s="175"/>
      <c r="B29" s="9">
        <v>22</v>
      </c>
      <c r="C29" s="19">
        <v>3603763</v>
      </c>
      <c r="D29" s="42" t="s">
        <v>415</v>
      </c>
      <c r="E29" s="42" t="s">
        <v>78</v>
      </c>
      <c r="F29" s="7">
        <v>1991</v>
      </c>
      <c r="G29" s="11" t="s">
        <v>101</v>
      </c>
      <c r="H29" s="4" t="s">
        <v>66</v>
      </c>
      <c r="I29" s="42"/>
      <c r="J29" s="21">
        <v>40</v>
      </c>
      <c r="K29" s="5" t="s">
        <v>755</v>
      </c>
      <c r="L29" s="6">
        <v>15</v>
      </c>
      <c r="M29">
        <v>22</v>
      </c>
      <c r="N29">
        <v>9</v>
      </c>
    </row>
    <row r="30" spans="1:14" ht="29.15" customHeight="1" x14ac:dyDescent="0.35">
      <c r="A30" s="175"/>
      <c r="B30" s="9">
        <v>23</v>
      </c>
      <c r="C30" s="19">
        <v>3602416</v>
      </c>
      <c r="D30" s="42" t="s">
        <v>544</v>
      </c>
      <c r="E30" s="42" t="s">
        <v>144</v>
      </c>
      <c r="F30" s="7">
        <v>1996</v>
      </c>
      <c r="G30" s="11" t="s">
        <v>54</v>
      </c>
      <c r="H30" s="4" t="s">
        <v>66</v>
      </c>
      <c r="I30" s="42"/>
      <c r="J30" s="21">
        <v>946</v>
      </c>
      <c r="K30" s="5" t="s">
        <v>756</v>
      </c>
      <c r="L30" s="6">
        <v>16</v>
      </c>
      <c r="M30">
        <v>23</v>
      </c>
      <c r="N30">
        <v>8</v>
      </c>
    </row>
    <row r="31" spans="1:14" ht="29.15" customHeight="1" x14ac:dyDescent="0.35">
      <c r="A31" s="175"/>
      <c r="B31" s="9">
        <v>24</v>
      </c>
      <c r="C31" s="20">
        <v>3602405</v>
      </c>
      <c r="D31" s="42" t="s">
        <v>460</v>
      </c>
      <c r="E31" s="42" t="s">
        <v>53</v>
      </c>
      <c r="F31" s="7">
        <v>1994</v>
      </c>
      <c r="G31" s="11" t="s">
        <v>54</v>
      </c>
      <c r="H31" s="4" t="s">
        <v>66</v>
      </c>
      <c r="I31" s="42"/>
      <c r="J31" s="22">
        <v>935</v>
      </c>
      <c r="K31" s="5" t="s">
        <v>757</v>
      </c>
      <c r="L31" s="6">
        <v>17</v>
      </c>
      <c r="M31">
        <v>24</v>
      </c>
      <c r="N31">
        <v>7</v>
      </c>
    </row>
    <row r="32" spans="1:14" ht="29.15" customHeight="1" x14ac:dyDescent="0.35">
      <c r="A32" s="175"/>
      <c r="B32" s="9">
        <v>25</v>
      </c>
      <c r="C32" s="19">
        <v>3602249</v>
      </c>
      <c r="D32" s="42" t="s">
        <v>396</v>
      </c>
      <c r="E32" s="42" t="s">
        <v>187</v>
      </c>
      <c r="F32" s="7">
        <v>1995</v>
      </c>
      <c r="G32" s="11" t="s">
        <v>22</v>
      </c>
      <c r="H32" s="4" t="s">
        <v>66</v>
      </c>
      <c r="I32" s="42"/>
      <c r="J32" s="21">
        <v>279</v>
      </c>
      <c r="K32" s="5" t="s">
        <v>759</v>
      </c>
      <c r="L32" s="6">
        <v>17</v>
      </c>
      <c r="M32">
        <v>25</v>
      </c>
      <c r="N32">
        <v>6</v>
      </c>
    </row>
    <row r="33" spans="1:12" ht="29.15" customHeight="1" x14ac:dyDescent="0.35">
      <c r="A33" s="175"/>
      <c r="B33" s="9">
        <v>26</v>
      </c>
      <c r="C33" s="19"/>
      <c r="D33" s="42" t="str">
        <f>IF(ISERROR(VLOOKUP(C33,#REF!,2,FALSE)),"",VLOOKUP(C33,#REF!,2,FALSE))</f>
        <v/>
      </c>
      <c r="E33" s="42" t="str">
        <f>IF(ISERROR(VLOOKUP(C33,#REF!,3,FALSE)),"",VLOOKUP(C33,#REF!,3,FALSE))</f>
        <v/>
      </c>
      <c r="F33" s="7" t="str">
        <f>IF(ISERROR(VLOOKUP(C33,#REF!,6,FALSE)),"",VLOOKUP(C33,#REF!,6,FALSE))</f>
        <v/>
      </c>
      <c r="G33" s="11" t="str">
        <f>IF(ISERROR(VLOOKUP(C33,#REF!,4,FALSE)),"",VLOOKUP(C33,#REF!,4,FALSE))</f>
        <v/>
      </c>
      <c r="H33" s="4" t="str">
        <f>IF(ISERROR(VLOOKUP(C33,#REF!,8,FALSE)),"",VLOOKUP(C33,#REF!,8,FALSE))</f>
        <v/>
      </c>
      <c r="I33" s="42"/>
      <c r="J33" s="21"/>
      <c r="K33" s="5"/>
      <c r="L33" s="6"/>
    </row>
    <row r="34" spans="1:12" ht="29.15" customHeight="1" x14ac:dyDescent="0.35">
      <c r="A34" s="175"/>
      <c r="B34" s="9">
        <v>27</v>
      </c>
      <c r="C34" s="19"/>
      <c r="D34" s="42" t="str">
        <f>IF(ISERROR(VLOOKUP(C34,#REF!,2,FALSE)),"",VLOOKUP(C34,#REF!,2,FALSE))</f>
        <v/>
      </c>
      <c r="E34" s="42" t="str">
        <f>IF(ISERROR(VLOOKUP(C34,#REF!,3,FALSE)),"",VLOOKUP(C34,#REF!,3,FALSE))</f>
        <v/>
      </c>
      <c r="F34" s="7" t="str">
        <f>IF(ISERROR(VLOOKUP(C34,#REF!,6,FALSE)),"",VLOOKUP(C34,#REF!,6,FALSE))</f>
        <v/>
      </c>
      <c r="G34" s="11" t="str">
        <f>IF(ISERROR(VLOOKUP(C34,#REF!,4,FALSE)),"",VLOOKUP(C34,#REF!,4,FALSE))</f>
        <v/>
      </c>
      <c r="H34" s="4" t="str">
        <f>IF(ISERROR(VLOOKUP(C34,#REF!,8,FALSE)),"",VLOOKUP(C34,#REF!,8,FALSE))</f>
        <v/>
      </c>
      <c r="I34" s="42"/>
      <c r="J34" s="21"/>
      <c r="K34" s="5"/>
      <c r="L34" s="6"/>
    </row>
    <row r="35" spans="1:12" ht="29.15" customHeight="1" x14ac:dyDescent="0.35">
      <c r="A35" s="175"/>
      <c r="B35" s="9">
        <v>28</v>
      </c>
      <c r="C35" s="19"/>
      <c r="D35" s="42" t="str">
        <f>IF(ISERROR(VLOOKUP(C35,#REF!,2,FALSE)),"",VLOOKUP(C35,#REF!,2,FALSE))</f>
        <v/>
      </c>
      <c r="E35" s="42" t="str">
        <f>IF(ISERROR(VLOOKUP(C35,#REF!,3,FALSE)),"",VLOOKUP(C35,#REF!,3,FALSE))</f>
        <v/>
      </c>
      <c r="F35" s="7" t="str">
        <f>IF(ISERROR(VLOOKUP(C35,#REF!,6,FALSE)),"",VLOOKUP(C35,#REF!,6,FALSE))</f>
        <v/>
      </c>
      <c r="G35" s="11" t="str">
        <f>IF(ISERROR(VLOOKUP(C35,#REF!,4,FALSE)),"",VLOOKUP(C35,#REF!,4,FALSE))</f>
        <v/>
      </c>
      <c r="H35" s="4" t="str">
        <f>IF(ISERROR(VLOOKUP(C35,#REF!,8,FALSE)),"",VLOOKUP(C35,#REF!,8,FALSE))</f>
        <v/>
      </c>
      <c r="I35" s="42"/>
      <c r="J35" s="21"/>
      <c r="K35" s="5"/>
      <c r="L35" s="6"/>
    </row>
    <row r="36" spans="1:12" ht="29.15" customHeight="1" x14ac:dyDescent="0.35">
      <c r="A36" s="175"/>
      <c r="B36" s="9">
        <v>29</v>
      </c>
      <c r="C36" s="19"/>
      <c r="D36" s="42" t="str">
        <f>IF(ISERROR(VLOOKUP(C36,#REF!,2,FALSE)),"",VLOOKUP(C36,#REF!,2,FALSE))</f>
        <v/>
      </c>
      <c r="E36" s="42" t="str">
        <f>IF(ISERROR(VLOOKUP(C36,#REF!,3,FALSE)),"",VLOOKUP(C36,#REF!,3,FALSE))</f>
        <v/>
      </c>
      <c r="F36" s="7" t="str">
        <f>IF(ISERROR(VLOOKUP(C36,#REF!,6,FALSE)),"",VLOOKUP(C36,#REF!,6,FALSE))</f>
        <v/>
      </c>
      <c r="G36" s="11" t="str">
        <f>IF(ISERROR(VLOOKUP(C36,#REF!,4,FALSE)),"",VLOOKUP(C36,#REF!,4,FALSE))</f>
        <v/>
      </c>
      <c r="H36" s="4" t="str">
        <f>IF(ISERROR(VLOOKUP(C36,#REF!,8,FALSE)),"",VLOOKUP(C36,#REF!,8,FALSE))</f>
        <v/>
      </c>
      <c r="I36" s="42"/>
      <c r="J36" s="21"/>
      <c r="K36" s="5"/>
      <c r="L36" s="6"/>
    </row>
    <row r="37" spans="1:12" ht="29.15" customHeight="1" x14ac:dyDescent="0.35">
      <c r="A37" s="175"/>
      <c r="B37" s="9">
        <v>30</v>
      </c>
      <c r="C37" s="19"/>
      <c r="D37" s="42" t="str">
        <f>IF(ISERROR(VLOOKUP(C37,#REF!,2,FALSE)),"",VLOOKUP(C37,#REF!,2,FALSE))</f>
        <v/>
      </c>
      <c r="E37" s="42" t="str">
        <f>IF(ISERROR(VLOOKUP(C37,#REF!,3,FALSE)),"",VLOOKUP(C37,#REF!,3,FALSE))</f>
        <v/>
      </c>
      <c r="F37" s="7" t="str">
        <f>IF(ISERROR(VLOOKUP(C37,#REF!,6,FALSE)),"",VLOOKUP(C37,#REF!,6,FALSE))</f>
        <v/>
      </c>
      <c r="G37" s="11" t="str">
        <f>IF(ISERROR(VLOOKUP(C37,#REF!,4,FALSE)),"",VLOOKUP(C37,#REF!,4,FALSE))</f>
        <v/>
      </c>
      <c r="H37" s="4" t="str">
        <f>IF(ISERROR(VLOOKUP(C37,#REF!,8,FALSE)),"",VLOOKUP(C37,#REF!,8,FALSE))</f>
        <v/>
      </c>
      <c r="I37" s="42"/>
      <c r="J37" s="21"/>
      <c r="K37" s="5"/>
      <c r="L37" s="6"/>
    </row>
    <row r="38" spans="1:12" ht="29.15" customHeight="1" x14ac:dyDescent="0.35">
      <c r="A38" s="175"/>
      <c r="B38" s="9">
        <v>31</v>
      </c>
      <c r="C38" s="19"/>
      <c r="D38" s="42" t="str">
        <f>IF(ISERROR(VLOOKUP(C38,#REF!,2,FALSE)),"",VLOOKUP(C38,#REF!,2,FALSE))</f>
        <v/>
      </c>
      <c r="E38" s="42" t="str">
        <f>IF(ISERROR(VLOOKUP(C38,#REF!,3,FALSE)),"",VLOOKUP(C38,#REF!,3,FALSE))</f>
        <v/>
      </c>
      <c r="F38" s="7" t="str">
        <f>IF(ISERROR(VLOOKUP(C38,#REF!,6,FALSE)),"",VLOOKUP(C38,#REF!,6,FALSE))</f>
        <v/>
      </c>
      <c r="G38" s="11" t="str">
        <f>IF(ISERROR(VLOOKUP(C38,#REF!,4,FALSE)),"",VLOOKUP(C38,#REF!,4,FALSE))</f>
        <v/>
      </c>
      <c r="H38" s="4" t="str">
        <f>IF(ISERROR(VLOOKUP(C38,#REF!,8,FALSE)),"",VLOOKUP(C38,#REF!,8,FALSE))</f>
        <v/>
      </c>
      <c r="I38" s="42"/>
      <c r="J38" s="21"/>
      <c r="K38" s="5"/>
      <c r="L38" s="6"/>
    </row>
    <row r="39" spans="1:12" ht="29.15" customHeight="1" x14ac:dyDescent="0.35">
      <c r="A39" s="175"/>
      <c r="B39" s="9">
        <v>32</v>
      </c>
      <c r="C39" s="19"/>
      <c r="D39" s="42" t="str">
        <f>IF(ISERROR(VLOOKUP(C39,#REF!,2,FALSE)),"",VLOOKUP(C39,#REF!,2,FALSE))</f>
        <v/>
      </c>
      <c r="E39" s="42" t="str">
        <f>IF(ISERROR(VLOOKUP(C39,#REF!,3,FALSE)),"",VLOOKUP(C39,#REF!,3,FALSE))</f>
        <v/>
      </c>
      <c r="F39" s="7" t="str">
        <f>IF(ISERROR(VLOOKUP(C39,#REF!,6,FALSE)),"",VLOOKUP(C39,#REF!,6,FALSE))</f>
        <v/>
      </c>
      <c r="G39" s="11" t="str">
        <f>IF(ISERROR(VLOOKUP(C39,#REF!,4,FALSE)),"",VLOOKUP(C39,#REF!,4,FALSE))</f>
        <v/>
      </c>
      <c r="H39" s="4" t="str">
        <f>IF(ISERROR(VLOOKUP(C39,#REF!,8,FALSE)),"",VLOOKUP(C39,#REF!,8,FALSE))</f>
        <v/>
      </c>
      <c r="I39" s="42"/>
      <c r="J39" s="21"/>
      <c r="K39" s="5"/>
      <c r="L39" s="6"/>
    </row>
    <row r="40" spans="1:12" ht="29.15" customHeight="1" x14ac:dyDescent="0.35">
      <c r="A40" s="174">
        <v>3</v>
      </c>
      <c r="B40" s="9">
        <v>33</v>
      </c>
      <c r="C40" s="19"/>
      <c r="D40" s="42" t="str">
        <f>IF(ISERROR(VLOOKUP(C40,#REF!,2,FALSE)),"",VLOOKUP(C40,#REF!,2,FALSE))</f>
        <v/>
      </c>
      <c r="E40" s="42" t="str">
        <f>IF(ISERROR(VLOOKUP(C40,#REF!,3,FALSE)),"",VLOOKUP(C40,#REF!,3,FALSE))</f>
        <v/>
      </c>
      <c r="F40" s="7" t="str">
        <f>IF(ISERROR(VLOOKUP(C40,#REF!,6,FALSE)),"",VLOOKUP(C40,#REF!,6,FALSE))</f>
        <v/>
      </c>
      <c r="G40" s="11" t="str">
        <f>IF(ISERROR(VLOOKUP(C40,#REF!,4,FALSE)),"",VLOOKUP(C40,#REF!,4,FALSE))</f>
        <v/>
      </c>
      <c r="H40" s="4" t="str">
        <f>IF(ISERROR(VLOOKUP(C40,#REF!,8,FALSE)),"",VLOOKUP(C40,#REF!,8,FALSE))</f>
        <v/>
      </c>
      <c r="I40" s="42"/>
      <c r="J40" s="21"/>
      <c r="K40" s="5"/>
      <c r="L40" s="6"/>
    </row>
    <row r="41" spans="1:12" ht="29.15" customHeight="1" x14ac:dyDescent="0.35">
      <c r="A41" s="175"/>
      <c r="B41" s="9">
        <v>34</v>
      </c>
      <c r="C41" s="19"/>
      <c r="D41" s="42" t="str">
        <f>IF(ISERROR(VLOOKUP(C41,#REF!,2,FALSE)),"",VLOOKUP(C41,#REF!,2,FALSE))</f>
        <v/>
      </c>
      <c r="E41" s="42" t="str">
        <f>IF(ISERROR(VLOOKUP(C41,#REF!,3,FALSE)),"",VLOOKUP(C41,#REF!,3,FALSE))</f>
        <v/>
      </c>
      <c r="F41" s="7" t="str">
        <f>IF(ISERROR(VLOOKUP(C41,#REF!,6,FALSE)),"",VLOOKUP(C41,#REF!,6,FALSE))</f>
        <v/>
      </c>
      <c r="G41" s="11" t="str">
        <f>IF(ISERROR(VLOOKUP(C41,#REF!,4,FALSE)),"",VLOOKUP(C41,#REF!,4,FALSE))</f>
        <v/>
      </c>
      <c r="H41" s="4" t="str">
        <f>IF(ISERROR(VLOOKUP(C41,#REF!,8,FALSE)),"",VLOOKUP(C41,#REF!,8,FALSE))</f>
        <v/>
      </c>
      <c r="I41" s="42"/>
      <c r="J41" s="21"/>
      <c r="K41" s="5"/>
      <c r="L41" s="6"/>
    </row>
    <row r="42" spans="1:12" ht="29.15" customHeight="1" x14ac:dyDescent="0.35">
      <c r="A42" s="175"/>
      <c r="B42" s="9">
        <v>35</v>
      </c>
      <c r="C42" s="19"/>
      <c r="D42" s="42" t="str">
        <f>IF(ISERROR(VLOOKUP(C42,#REF!,2,FALSE)),"",VLOOKUP(C42,#REF!,2,FALSE))</f>
        <v/>
      </c>
      <c r="E42" s="42" t="str">
        <f>IF(ISERROR(VLOOKUP(C42,#REF!,3,FALSE)),"",VLOOKUP(C42,#REF!,3,FALSE))</f>
        <v/>
      </c>
      <c r="F42" s="7" t="str">
        <f>IF(ISERROR(VLOOKUP(C42,#REF!,6,FALSE)),"",VLOOKUP(C42,#REF!,6,FALSE))</f>
        <v/>
      </c>
      <c r="G42" s="11" t="str">
        <f>IF(ISERROR(VLOOKUP(C42,#REF!,4,FALSE)),"",VLOOKUP(C42,#REF!,4,FALSE))</f>
        <v/>
      </c>
      <c r="H42" s="4" t="str">
        <f>IF(ISERROR(VLOOKUP(C42,#REF!,8,FALSE)),"",VLOOKUP(C42,#REF!,8,FALSE))</f>
        <v/>
      </c>
      <c r="I42" s="42"/>
      <c r="J42" s="21"/>
      <c r="K42" s="5"/>
      <c r="L42" s="6"/>
    </row>
    <row r="43" spans="1:12" ht="29.15" customHeight="1" x14ac:dyDescent="0.35">
      <c r="A43" s="175"/>
      <c r="B43" s="9">
        <v>36</v>
      </c>
      <c r="C43" s="19"/>
      <c r="D43" s="42" t="str">
        <f>IF(ISERROR(VLOOKUP(C43,#REF!,2,FALSE)),"",VLOOKUP(C43,#REF!,2,FALSE))</f>
        <v/>
      </c>
      <c r="E43" s="42" t="str">
        <f>IF(ISERROR(VLOOKUP(C43,#REF!,3,FALSE)),"",VLOOKUP(C43,#REF!,3,FALSE))</f>
        <v/>
      </c>
      <c r="F43" s="7" t="str">
        <f>IF(ISERROR(VLOOKUP(C43,#REF!,6,FALSE)),"",VLOOKUP(C43,#REF!,6,FALSE))</f>
        <v/>
      </c>
      <c r="G43" s="11" t="str">
        <f>IF(ISERROR(VLOOKUP(C43,#REF!,4,FALSE)),"",VLOOKUP(C43,#REF!,4,FALSE))</f>
        <v/>
      </c>
      <c r="H43" s="4" t="str">
        <f>IF(ISERROR(VLOOKUP(C43,#REF!,8,FALSE)),"",VLOOKUP(C43,#REF!,8,FALSE))</f>
        <v/>
      </c>
      <c r="I43" s="42"/>
      <c r="J43" s="21"/>
      <c r="K43" s="5"/>
      <c r="L43" s="6"/>
    </row>
    <row r="44" spans="1:12" ht="29.15" customHeight="1" x14ac:dyDescent="0.35">
      <c r="A44" s="175"/>
      <c r="B44" s="9">
        <v>37</v>
      </c>
      <c r="C44" s="19"/>
      <c r="D44" s="42" t="str">
        <f>IF(ISERROR(VLOOKUP(C44,#REF!,2,FALSE)),"",VLOOKUP(C44,#REF!,2,FALSE))</f>
        <v/>
      </c>
      <c r="E44" s="42" t="str">
        <f>IF(ISERROR(VLOOKUP(C44,#REF!,3,FALSE)),"",VLOOKUP(C44,#REF!,3,FALSE))</f>
        <v/>
      </c>
      <c r="F44" s="7" t="str">
        <f>IF(ISERROR(VLOOKUP(C44,#REF!,6,FALSE)),"",VLOOKUP(C44,#REF!,6,FALSE))</f>
        <v/>
      </c>
      <c r="G44" s="11" t="str">
        <f>IF(ISERROR(VLOOKUP(C44,#REF!,4,FALSE)),"",VLOOKUP(C44,#REF!,4,FALSE))</f>
        <v/>
      </c>
      <c r="H44" s="4" t="str">
        <f>IF(ISERROR(VLOOKUP(C44,#REF!,8,FALSE)),"",VLOOKUP(C44,#REF!,8,FALSE))</f>
        <v/>
      </c>
      <c r="I44" s="42"/>
      <c r="J44" s="21"/>
      <c r="K44" s="5"/>
      <c r="L44" s="6"/>
    </row>
    <row r="45" spans="1:12" ht="29.15" customHeight="1" x14ac:dyDescent="0.35">
      <c r="A45" s="175"/>
      <c r="B45" s="9">
        <v>38</v>
      </c>
      <c r="C45" s="19"/>
      <c r="D45" s="42" t="str">
        <f>IF(ISERROR(VLOOKUP(C45,#REF!,2,FALSE)),"",VLOOKUP(C45,#REF!,2,FALSE))</f>
        <v/>
      </c>
      <c r="E45" s="42" t="str">
        <f>IF(ISERROR(VLOOKUP(C45,#REF!,3,FALSE)),"",VLOOKUP(C45,#REF!,3,FALSE))</f>
        <v/>
      </c>
      <c r="F45" s="7" t="str">
        <f>IF(ISERROR(VLOOKUP(C45,#REF!,6,FALSE)),"",VLOOKUP(C45,#REF!,6,FALSE))</f>
        <v/>
      </c>
      <c r="G45" s="11" t="str">
        <f>IF(ISERROR(VLOOKUP(C45,#REF!,4,FALSE)),"",VLOOKUP(C45,#REF!,4,FALSE))</f>
        <v/>
      </c>
      <c r="H45" s="4" t="str">
        <f>IF(ISERROR(VLOOKUP(C45,#REF!,8,FALSE)),"",VLOOKUP(C45,#REF!,8,FALSE))</f>
        <v/>
      </c>
      <c r="I45" s="42"/>
      <c r="J45" s="21"/>
      <c r="K45" s="5"/>
      <c r="L45" s="6"/>
    </row>
    <row r="46" spans="1:12" ht="29.15" customHeight="1" x14ac:dyDescent="0.35">
      <c r="A46" s="175"/>
      <c r="B46" s="9">
        <v>39</v>
      </c>
      <c r="C46" s="19"/>
      <c r="D46" s="42" t="str">
        <f>IF(ISERROR(VLOOKUP(C46,#REF!,2,FALSE)),"",VLOOKUP(C46,#REF!,2,FALSE))</f>
        <v/>
      </c>
      <c r="E46" s="42" t="str">
        <f>IF(ISERROR(VLOOKUP(C46,#REF!,3,FALSE)),"",VLOOKUP(C46,#REF!,3,FALSE))</f>
        <v/>
      </c>
      <c r="F46" s="7" t="str">
        <f>IF(ISERROR(VLOOKUP(C46,#REF!,6,FALSE)),"",VLOOKUP(C46,#REF!,6,FALSE))</f>
        <v/>
      </c>
      <c r="G46" s="11" t="str">
        <f>IF(ISERROR(VLOOKUP(C46,#REF!,4,FALSE)),"",VLOOKUP(C46,#REF!,4,FALSE))</f>
        <v/>
      </c>
      <c r="H46" s="4" t="str">
        <f>IF(ISERROR(VLOOKUP(C46,#REF!,8,FALSE)),"",VLOOKUP(C46,#REF!,8,FALSE))</f>
        <v/>
      </c>
      <c r="I46" s="42"/>
      <c r="J46" s="21"/>
      <c r="K46" s="5"/>
      <c r="L46" s="6"/>
    </row>
    <row r="47" spans="1:12" ht="29.15" customHeight="1" x14ac:dyDescent="0.35">
      <c r="A47" s="175"/>
      <c r="B47" s="9">
        <v>40</v>
      </c>
      <c r="C47" s="19"/>
      <c r="D47" s="42" t="str">
        <f>IF(ISERROR(VLOOKUP(C47,#REF!,2,FALSE)),"",VLOOKUP(C47,#REF!,2,FALSE))</f>
        <v/>
      </c>
      <c r="E47" s="42" t="str">
        <f>IF(ISERROR(VLOOKUP(C47,#REF!,3,FALSE)),"",VLOOKUP(C47,#REF!,3,FALSE))</f>
        <v/>
      </c>
      <c r="F47" s="7" t="str">
        <f>IF(ISERROR(VLOOKUP(C47,#REF!,6,FALSE)),"",VLOOKUP(C47,#REF!,6,FALSE))</f>
        <v/>
      </c>
      <c r="G47" s="11" t="str">
        <f>IF(ISERROR(VLOOKUP(C47,#REF!,4,FALSE)),"",VLOOKUP(C47,#REF!,4,FALSE))</f>
        <v/>
      </c>
      <c r="H47" s="4" t="str">
        <f>IF(ISERROR(VLOOKUP(C47,#REF!,8,FALSE)),"",VLOOKUP(C47,#REF!,8,FALSE))</f>
        <v/>
      </c>
      <c r="I47" s="42"/>
      <c r="J47" s="21"/>
      <c r="K47" s="5"/>
      <c r="L47" s="6"/>
    </row>
    <row r="48" spans="1:12" ht="29.15" customHeight="1" x14ac:dyDescent="0.35">
      <c r="A48" s="175"/>
      <c r="B48" s="9">
        <v>41</v>
      </c>
      <c r="C48" s="19"/>
      <c r="D48" s="42" t="str">
        <f>IF(ISERROR(VLOOKUP(C48,#REF!,2,FALSE)),"",VLOOKUP(C48,#REF!,2,FALSE))</f>
        <v/>
      </c>
      <c r="E48" s="42" t="str">
        <f>IF(ISERROR(VLOOKUP(C48,#REF!,3,FALSE)),"",VLOOKUP(C48,#REF!,3,FALSE))</f>
        <v/>
      </c>
      <c r="F48" s="7" t="str">
        <f>IF(ISERROR(VLOOKUP(C48,#REF!,6,FALSE)),"",VLOOKUP(C48,#REF!,6,FALSE))</f>
        <v/>
      </c>
      <c r="G48" s="11" t="str">
        <f>IF(ISERROR(VLOOKUP(C48,#REF!,4,FALSE)),"",VLOOKUP(C48,#REF!,4,FALSE))</f>
        <v/>
      </c>
      <c r="H48" s="4" t="str">
        <f>IF(ISERROR(VLOOKUP(C48,#REF!,8,FALSE)),"",VLOOKUP(C48,#REF!,8,FALSE))</f>
        <v/>
      </c>
      <c r="I48" s="42"/>
      <c r="J48" s="21"/>
      <c r="K48" s="5"/>
      <c r="L48" s="6"/>
    </row>
    <row r="49" spans="1:12" ht="29.15" customHeight="1" x14ac:dyDescent="0.35">
      <c r="A49" s="175"/>
      <c r="B49" s="9">
        <v>42</v>
      </c>
      <c r="C49" s="19"/>
      <c r="D49" s="41" t="str">
        <f>IF(ISERROR(VLOOKUP(C49,#REF!,2,FALSE)),"",VLOOKUP(C49,#REF!,2,FALSE))</f>
        <v/>
      </c>
      <c r="E49" s="41" t="str">
        <f>IF(ISERROR(VLOOKUP(C49,#REF!,3,FALSE)),"",VLOOKUP(C49,#REF!,3,FALSE))</f>
        <v/>
      </c>
      <c r="F49" s="41" t="str">
        <f>IF(ISERROR(VLOOKUP(C49,#REF!,6,FALSE)),"",VLOOKUP(C49,#REF!,6,FALSE))</f>
        <v/>
      </c>
      <c r="G49" s="41" t="str">
        <f>IF(ISERROR(VLOOKUP(C49,#REF!,4,FALSE)),"",VLOOKUP(C49,#REF!,4,FALSE))</f>
        <v/>
      </c>
      <c r="H49" s="41" t="str">
        <f>IF(ISERROR(VLOOKUP(C49,#REF!,8,FALSE)),"",VLOOKUP(C49,#REF!,8,FALSE))</f>
        <v/>
      </c>
      <c r="I49" s="8"/>
      <c r="J49" s="21"/>
      <c r="K49" s="8"/>
      <c r="L49" s="8"/>
    </row>
    <row r="50" spans="1:12" ht="29.15" customHeight="1" x14ac:dyDescent="0.35">
      <c r="A50" s="175"/>
      <c r="B50" s="9">
        <v>43</v>
      </c>
      <c r="C50" s="19"/>
      <c r="D50" s="41" t="str">
        <f>IF(ISERROR(VLOOKUP(C50,#REF!,2,FALSE)),"",VLOOKUP(C50,#REF!,2,FALSE))</f>
        <v/>
      </c>
      <c r="E50" s="41" t="str">
        <f>IF(ISERROR(VLOOKUP(C50,#REF!,3,FALSE)),"",VLOOKUP(C50,#REF!,3,FALSE))</f>
        <v/>
      </c>
      <c r="F50" s="41" t="str">
        <f>IF(ISERROR(VLOOKUP(C50,#REF!,6,FALSE)),"",VLOOKUP(C50,#REF!,6,FALSE))</f>
        <v/>
      </c>
      <c r="G50" s="41" t="str">
        <f>IF(ISERROR(VLOOKUP(C50,#REF!,4,FALSE)),"",VLOOKUP(C50,#REF!,4,FALSE))</f>
        <v/>
      </c>
      <c r="H50" s="41" t="str">
        <f>IF(ISERROR(VLOOKUP(C50,#REF!,8,FALSE)),"",VLOOKUP(C50,#REF!,8,FALSE))</f>
        <v/>
      </c>
      <c r="I50" s="8"/>
      <c r="J50" s="21"/>
      <c r="K50" s="8"/>
      <c r="L50" s="8"/>
    </row>
    <row r="51" spans="1:12" ht="29.15" customHeight="1" x14ac:dyDescent="0.35">
      <c r="A51" s="175"/>
      <c r="B51" s="9">
        <v>44</v>
      </c>
      <c r="C51" s="19"/>
      <c r="D51" s="41" t="str">
        <f>IF(ISERROR(VLOOKUP(C51,#REF!,2,FALSE)),"",VLOOKUP(C51,#REF!,2,FALSE))</f>
        <v/>
      </c>
      <c r="E51" s="41" t="str">
        <f>IF(ISERROR(VLOOKUP(C51,#REF!,3,FALSE)),"",VLOOKUP(C51,#REF!,3,FALSE))</f>
        <v/>
      </c>
      <c r="F51" s="41" t="str">
        <f>IF(ISERROR(VLOOKUP(C51,#REF!,6,FALSE)),"",VLOOKUP(C51,#REF!,6,FALSE))</f>
        <v/>
      </c>
      <c r="G51" s="41" t="str">
        <f>IF(ISERROR(VLOOKUP(C51,#REF!,4,FALSE)),"",VLOOKUP(C51,#REF!,4,FALSE))</f>
        <v/>
      </c>
      <c r="H51" s="41" t="str">
        <f>IF(ISERROR(VLOOKUP(C51,#REF!,8,FALSE)),"",VLOOKUP(C51,#REF!,8,FALSE))</f>
        <v/>
      </c>
      <c r="I51" s="8"/>
      <c r="J51" s="21"/>
      <c r="K51" s="8"/>
      <c r="L51" s="8"/>
    </row>
    <row r="52" spans="1:12" ht="29.15" customHeight="1" x14ac:dyDescent="0.35">
      <c r="A52" s="175"/>
      <c r="B52" s="9">
        <v>45</v>
      </c>
      <c r="C52" s="19"/>
      <c r="D52" s="41" t="str">
        <f>IF(ISERROR(VLOOKUP(C52,#REF!,2,FALSE)),"",VLOOKUP(C52,#REF!,2,FALSE))</f>
        <v/>
      </c>
      <c r="E52" s="41" t="str">
        <f>IF(ISERROR(VLOOKUP(C52,#REF!,3,FALSE)),"",VLOOKUP(C52,#REF!,3,FALSE))</f>
        <v/>
      </c>
      <c r="F52" s="41" t="str">
        <f>IF(ISERROR(VLOOKUP(C52,#REF!,6,FALSE)),"",VLOOKUP(C52,#REF!,6,FALSE))</f>
        <v/>
      </c>
      <c r="G52" s="41" t="str">
        <f>IF(ISERROR(VLOOKUP(C52,#REF!,4,FALSE)),"",VLOOKUP(C52,#REF!,4,FALSE))</f>
        <v/>
      </c>
      <c r="H52" s="41" t="str">
        <f>IF(ISERROR(VLOOKUP(C52,#REF!,8,FALSE)),"",VLOOKUP(C52,#REF!,8,FALSE))</f>
        <v/>
      </c>
      <c r="I52" s="8"/>
      <c r="J52" s="21"/>
      <c r="K52" s="8"/>
      <c r="L52" s="8"/>
    </row>
    <row r="53" spans="1:12" ht="29.15" customHeight="1" x14ac:dyDescent="0.35">
      <c r="A53" s="175"/>
      <c r="B53" s="9">
        <v>46</v>
      </c>
      <c r="C53" s="19"/>
      <c r="D53" s="41" t="str">
        <f>IF(ISERROR(VLOOKUP(C53,#REF!,2,FALSE)),"",VLOOKUP(C53,#REF!,2,FALSE))</f>
        <v/>
      </c>
      <c r="E53" s="41" t="str">
        <f>IF(ISERROR(VLOOKUP(C53,#REF!,3,FALSE)),"",VLOOKUP(C53,#REF!,3,FALSE))</f>
        <v/>
      </c>
      <c r="F53" s="41" t="str">
        <f>IF(ISERROR(VLOOKUP(C53,#REF!,6,FALSE)),"",VLOOKUP(C53,#REF!,6,FALSE))</f>
        <v/>
      </c>
      <c r="G53" s="41" t="str">
        <f>IF(ISERROR(VLOOKUP(C53,#REF!,4,FALSE)),"",VLOOKUP(C53,#REF!,4,FALSE))</f>
        <v/>
      </c>
      <c r="H53" s="41" t="str">
        <f>IF(ISERROR(VLOOKUP(C53,#REF!,8,FALSE)),"",VLOOKUP(C53,#REF!,8,FALSE))</f>
        <v/>
      </c>
      <c r="I53" s="8"/>
      <c r="J53" s="21"/>
      <c r="K53" s="8"/>
      <c r="L53" s="8"/>
    </row>
    <row r="54" spans="1:12" ht="29.15" customHeight="1" x14ac:dyDescent="0.35">
      <c r="A54" s="175"/>
      <c r="B54" s="9">
        <v>47</v>
      </c>
      <c r="C54" s="19"/>
      <c r="D54" s="41" t="str">
        <f>IF(ISERROR(VLOOKUP(C54,#REF!,2,FALSE)),"",VLOOKUP(C54,#REF!,2,FALSE))</f>
        <v/>
      </c>
      <c r="E54" s="41" t="str">
        <f>IF(ISERROR(VLOOKUP(C54,#REF!,3,FALSE)),"",VLOOKUP(C54,#REF!,3,FALSE))</f>
        <v/>
      </c>
      <c r="F54" s="41" t="str">
        <f>IF(ISERROR(VLOOKUP(C54,#REF!,6,FALSE)),"",VLOOKUP(C54,#REF!,6,FALSE))</f>
        <v/>
      </c>
      <c r="G54" s="41" t="str">
        <f>IF(ISERROR(VLOOKUP(C54,#REF!,4,FALSE)),"",VLOOKUP(C54,#REF!,4,FALSE))</f>
        <v/>
      </c>
      <c r="H54" s="41" t="str">
        <f>IF(ISERROR(VLOOKUP(C54,#REF!,8,FALSE)),"",VLOOKUP(C54,#REF!,8,FALSE))</f>
        <v/>
      </c>
      <c r="I54" s="8"/>
      <c r="J54" s="21"/>
      <c r="K54" s="8"/>
      <c r="L54" s="8"/>
    </row>
    <row r="55" spans="1:12" ht="29.15" customHeight="1" x14ac:dyDescent="0.35">
      <c r="A55" s="175"/>
      <c r="B55" s="9">
        <v>48</v>
      </c>
      <c r="C55" s="19"/>
      <c r="D55" s="41" t="str">
        <f>IF(ISERROR(VLOOKUP(C55,#REF!,2,FALSE)),"",VLOOKUP(C55,#REF!,2,FALSE))</f>
        <v/>
      </c>
      <c r="E55" s="41" t="str">
        <f>IF(ISERROR(VLOOKUP(C55,#REF!,3,FALSE)),"",VLOOKUP(C55,#REF!,3,FALSE))</f>
        <v/>
      </c>
      <c r="F55" s="41" t="str">
        <f>IF(ISERROR(VLOOKUP(C55,#REF!,6,FALSE)),"",VLOOKUP(C55,#REF!,6,FALSE))</f>
        <v/>
      </c>
      <c r="G55" s="41" t="str">
        <f>IF(ISERROR(VLOOKUP(C55,#REF!,4,FALSE)),"",VLOOKUP(C55,#REF!,4,FALSE))</f>
        <v/>
      </c>
      <c r="H55" s="41" t="str">
        <f>IF(ISERROR(VLOOKUP(C55,#REF!,8,FALSE)),"",VLOOKUP(C55,#REF!,8,FALSE))</f>
        <v/>
      </c>
      <c r="I55" s="8"/>
      <c r="J55" s="21"/>
      <c r="K55" s="8"/>
      <c r="L55" s="8"/>
    </row>
    <row r="56" spans="1:12" ht="29.15" customHeight="1" x14ac:dyDescent="0.35">
      <c r="A56" s="174">
        <v>4</v>
      </c>
      <c r="B56" s="9">
        <v>49</v>
      </c>
      <c r="C56" s="19"/>
      <c r="D56" s="41" t="str">
        <f>IF(ISERROR(VLOOKUP(C56,#REF!,2,FALSE)),"",VLOOKUP(C56,#REF!,2,FALSE))</f>
        <v/>
      </c>
      <c r="E56" s="41" t="str">
        <f>IF(ISERROR(VLOOKUP(C56,#REF!,3,FALSE)),"",VLOOKUP(C56,#REF!,3,FALSE))</f>
        <v/>
      </c>
      <c r="F56" s="41" t="str">
        <f>IF(ISERROR(VLOOKUP(C56,#REF!,6,FALSE)),"",VLOOKUP(C56,#REF!,6,FALSE))</f>
        <v/>
      </c>
      <c r="G56" s="41" t="str">
        <f>IF(ISERROR(VLOOKUP(C56,#REF!,4,FALSE)),"",VLOOKUP(C56,#REF!,4,FALSE))</f>
        <v/>
      </c>
      <c r="H56" s="41" t="str">
        <f>IF(ISERROR(VLOOKUP(C56,#REF!,8,FALSE)),"",VLOOKUP(C56,#REF!,8,FALSE))</f>
        <v/>
      </c>
      <c r="I56" s="8"/>
      <c r="J56" s="21"/>
      <c r="K56" s="8"/>
      <c r="L56" s="8"/>
    </row>
    <row r="57" spans="1:12" ht="29.15" customHeight="1" x14ac:dyDescent="0.35">
      <c r="A57" s="175"/>
      <c r="B57" s="9">
        <v>50</v>
      </c>
      <c r="C57" s="19"/>
      <c r="D57" s="41" t="str">
        <f>IF(ISERROR(VLOOKUP(C57,#REF!,2,FALSE)),"",VLOOKUP(C57,#REF!,2,FALSE))</f>
        <v/>
      </c>
      <c r="E57" s="41" t="str">
        <f>IF(ISERROR(VLOOKUP(C57,#REF!,3,FALSE)),"",VLOOKUP(C57,#REF!,3,FALSE))</f>
        <v/>
      </c>
      <c r="F57" s="41" t="str">
        <f>IF(ISERROR(VLOOKUP(C57,#REF!,6,FALSE)),"",VLOOKUP(C57,#REF!,6,FALSE))</f>
        <v/>
      </c>
      <c r="G57" s="41" t="str">
        <f>IF(ISERROR(VLOOKUP(C57,#REF!,4,FALSE)),"",VLOOKUP(C57,#REF!,4,FALSE))</f>
        <v/>
      </c>
      <c r="H57" s="41" t="str">
        <f>IF(ISERROR(VLOOKUP(C57,#REF!,8,FALSE)),"",VLOOKUP(C57,#REF!,8,FALSE))</f>
        <v/>
      </c>
      <c r="I57" s="8"/>
      <c r="J57" s="21"/>
      <c r="K57" s="8"/>
      <c r="L57" s="8"/>
    </row>
    <row r="58" spans="1:12" ht="29.15" customHeight="1" x14ac:dyDescent="0.35">
      <c r="A58" s="175"/>
      <c r="B58" s="9">
        <v>51</v>
      </c>
      <c r="C58" s="19"/>
      <c r="D58" s="41" t="str">
        <f>IF(ISERROR(VLOOKUP(C58,#REF!,2,FALSE)),"",VLOOKUP(C58,#REF!,2,FALSE))</f>
        <v/>
      </c>
      <c r="E58" s="41" t="str">
        <f>IF(ISERROR(VLOOKUP(C58,#REF!,3,FALSE)),"",VLOOKUP(C58,#REF!,3,FALSE))</f>
        <v/>
      </c>
      <c r="F58" s="41" t="str">
        <f>IF(ISERROR(VLOOKUP(C58,#REF!,6,FALSE)),"",VLOOKUP(C58,#REF!,6,FALSE))</f>
        <v/>
      </c>
      <c r="G58" s="41" t="str">
        <f>IF(ISERROR(VLOOKUP(C58,#REF!,4,FALSE)),"",VLOOKUP(C58,#REF!,4,FALSE))</f>
        <v/>
      </c>
      <c r="H58" s="41" t="str">
        <f>IF(ISERROR(VLOOKUP(C58,#REF!,8,FALSE)),"",VLOOKUP(C58,#REF!,8,FALSE))</f>
        <v/>
      </c>
      <c r="I58" s="8"/>
      <c r="J58" s="21"/>
      <c r="K58" s="8"/>
      <c r="L58" s="8"/>
    </row>
    <row r="59" spans="1:12" ht="29.15" customHeight="1" x14ac:dyDescent="0.35">
      <c r="A59" s="175"/>
      <c r="B59" s="9">
        <v>52</v>
      </c>
      <c r="C59" s="19"/>
      <c r="D59" s="41" t="str">
        <f>IF(ISERROR(VLOOKUP(C59,#REF!,2,FALSE)),"",VLOOKUP(C59,#REF!,2,FALSE))</f>
        <v/>
      </c>
      <c r="E59" s="41" t="str">
        <f>IF(ISERROR(VLOOKUP(C59,#REF!,3,FALSE)),"",VLOOKUP(C59,#REF!,3,FALSE))</f>
        <v/>
      </c>
      <c r="F59" s="41" t="str">
        <f>IF(ISERROR(VLOOKUP(C59,#REF!,6,FALSE)),"",VLOOKUP(C59,#REF!,6,FALSE))</f>
        <v/>
      </c>
      <c r="G59" s="41" t="str">
        <f>IF(ISERROR(VLOOKUP(C59,#REF!,4,FALSE)),"",VLOOKUP(C59,#REF!,4,FALSE))</f>
        <v/>
      </c>
      <c r="H59" s="41" t="str">
        <f>IF(ISERROR(VLOOKUP(C59,#REF!,8,FALSE)),"",VLOOKUP(C59,#REF!,8,FALSE))</f>
        <v/>
      </c>
      <c r="I59" s="8"/>
      <c r="J59" s="21"/>
      <c r="K59" s="8"/>
      <c r="L59" s="8"/>
    </row>
    <row r="60" spans="1:12" ht="29.15" customHeight="1" x14ac:dyDescent="0.35">
      <c r="A60" s="175"/>
      <c r="B60" s="9">
        <v>53</v>
      </c>
      <c r="C60" s="19"/>
      <c r="D60" s="41" t="str">
        <f>IF(ISERROR(VLOOKUP(C60,#REF!,2,FALSE)),"",VLOOKUP(C60,#REF!,2,FALSE))</f>
        <v/>
      </c>
      <c r="E60" s="41" t="str">
        <f>IF(ISERROR(VLOOKUP(C60,#REF!,3,FALSE)),"",VLOOKUP(C60,#REF!,3,FALSE))</f>
        <v/>
      </c>
      <c r="F60" s="41" t="str">
        <f>IF(ISERROR(VLOOKUP(C60,#REF!,6,FALSE)),"",VLOOKUP(C60,#REF!,6,FALSE))</f>
        <v/>
      </c>
      <c r="G60" s="41" t="str">
        <f>IF(ISERROR(VLOOKUP(C60,#REF!,4,FALSE)),"",VLOOKUP(C60,#REF!,4,FALSE))</f>
        <v/>
      </c>
      <c r="H60" s="41" t="str">
        <f>IF(ISERROR(VLOOKUP(C60,#REF!,8,FALSE)),"",VLOOKUP(C60,#REF!,8,FALSE))</f>
        <v/>
      </c>
      <c r="I60" s="8"/>
      <c r="J60" s="21"/>
      <c r="K60" s="8"/>
      <c r="L60" s="8"/>
    </row>
    <row r="61" spans="1:12" ht="29.15" customHeight="1" x14ac:dyDescent="0.35">
      <c r="A61" s="175"/>
      <c r="B61" s="9">
        <v>54</v>
      </c>
      <c r="C61" s="19"/>
      <c r="D61" s="41" t="str">
        <f>IF(ISERROR(VLOOKUP(C61,#REF!,2,FALSE)),"",VLOOKUP(C61,#REF!,2,FALSE))</f>
        <v/>
      </c>
      <c r="E61" s="41" t="str">
        <f>IF(ISERROR(VLOOKUP(C61,#REF!,3,FALSE)),"",VLOOKUP(C61,#REF!,3,FALSE))</f>
        <v/>
      </c>
      <c r="F61" s="41" t="str">
        <f>IF(ISERROR(VLOOKUP(C61,#REF!,6,FALSE)),"",VLOOKUP(C61,#REF!,6,FALSE))</f>
        <v/>
      </c>
      <c r="G61" s="41" t="str">
        <f>IF(ISERROR(VLOOKUP(C61,#REF!,4,FALSE)),"",VLOOKUP(C61,#REF!,4,FALSE))</f>
        <v/>
      </c>
      <c r="H61" s="41" t="str">
        <f>IF(ISERROR(VLOOKUP(C61,#REF!,8,FALSE)),"",VLOOKUP(C61,#REF!,8,FALSE))</f>
        <v/>
      </c>
      <c r="I61" s="8"/>
      <c r="J61" s="21"/>
      <c r="K61" s="8"/>
      <c r="L61" s="8"/>
    </row>
    <row r="62" spans="1:12" ht="29.15" customHeight="1" x14ac:dyDescent="0.35">
      <c r="A62" s="175"/>
      <c r="B62" s="9">
        <v>55</v>
      </c>
      <c r="C62" s="19"/>
      <c r="D62" s="41" t="str">
        <f>IF(ISERROR(VLOOKUP(C62,#REF!,2,FALSE)),"",VLOOKUP(C62,#REF!,2,FALSE))</f>
        <v/>
      </c>
      <c r="E62" s="41" t="str">
        <f>IF(ISERROR(VLOOKUP(C62,#REF!,3,FALSE)),"",VLOOKUP(C62,#REF!,3,FALSE))</f>
        <v/>
      </c>
      <c r="F62" s="41" t="str">
        <f>IF(ISERROR(VLOOKUP(C62,#REF!,6,FALSE)),"",VLOOKUP(C62,#REF!,6,FALSE))</f>
        <v/>
      </c>
      <c r="G62" s="41" t="str">
        <f>IF(ISERROR(VLOOKUP(C62,#REF!,4,FALSE)),"",VLOOKUP(C62,#REF!,4,FALSE))</f>
        <v/>
      </c>
      <c r="H62" s="41" t="str">
        <f>IF(ISERROR(VLOOKUP(C62,#REF!,8,FALSE)),"",VLOOKUP(C62,#REF!,8,FALSE))</f>
        <v/>
      </c>
      <c r="I62" s="8"/>
      <c r="J62" s="21"/>
      <c r="K62" s="8"/>
      <c r="L62" s="8"/>
    </row>
    <row r="63" spans="1:12" ht="29.15" customHeight="1" x14ac:dyDescent="0.35">
      <c r="A63" s="175"/>
      <c r="B63" s="9">
        <v>56</v>
      </c>
      <c r="C63" s="19"/>
      <c r="D63" s="41" t="str">
        <f>IF(ISERROR(VLOOKUP(C63,#REF!,2,FALSE)),"",VLOOKUP(C63,#REF!,2,FALSE))</f>
        <v/>
      </c>
      <c r="E63" s="41" t="str">
        <f>IF(ISERROR(VLOOKUP(C63,#REF!,3,FALSE)),"",VLOOKUP(C63,#REF!,3,FALSE))</f>
        <v/>
      </c>
      <c r="F63" s="41" t="str">
        <f>IF(ISERROR(VLOOKUP(C63,#REF!,6,FALSE)),"",VLOOKUP(C63,#REF!,6,FALSE))</f>
        <v/>
      </c>
      <c r="G63" s="41" t="str">
        <f>IF(ISERROR(VLOOKUP(C63,#REF!,4,FALSE)),"",VLOOKUP(C63,#REF!,4,FALSE))</f>
        <v/>
      </c>
      <c r="H63" s="41" t="str">
        <f>IF(ISERROR(VLOOKUP(C63,#REF!,8,FALSE)),"",VLOOKUP(C63,#REF!,8,FALSE))</f>
        <v/>
      </c>
      <c r="I63" s="8"/>
      <c r="J63" s="21"/>
      <c r="K63" s="8"/>
      <c r="L63" s="8"/>
    </row>
    <row r="64" spans="1:12" ht="29.15" customHeight="1" x14ac:dyDescent="0.35">
      <c r="A64" s="175"/>
      <c r="B64" s="9">
        <v>57</v>
      </c>
      <c r="C64" s="19"/>
      <c r="D64" s="41" t="str">
        <f>IF(ISERROR(VLOOKUP(C64,#REF!,2,FALSE)),"",VLOOKUP(C64,#REF!,2,FALSE))</f>
        <v/>
      </c>
      <c r="E64" s="41" t="str">
        <f>IF(ISERROR(VLOOKUP(C64,#REF!,3,FALSE)),"",VLOOKUP(C64,#REF!,3,FALSE))</f>
        <v/>
      </c>
      <c r="F64" s="41" t="str">
        <f>IF(ISERROR(VLOOKUP(C64,#REF!,6,FALSE)),"",VLOOKUP(C64,#REF!,6,FALSE))</f>
        <v/>
      </c>
      <c r="G64" s="41" t="str">
        <f>IF(ISERROR(VLOOKUP(C64,#REF!,4,FALSE)),"",VLOOKUP(C64,#REF!,4,FALSE))</f>
        <v/>
      </c>
      <c r="H64" s="41" t="str">
        <f>IF(ISERROR(VLOOKUP(C64,#REF!,8,FALSE)),"",VLOOKUP(C64,#REF!,8,FALSE))</f>
        <v/>
      </c>
      <c r="I64" s="8"/>
      <c r="J64" s="21"/>
      <c r="K64" s="8"/>
      <c r="L64" s="8"/>
    </row>
    <row r="65" spans="1:12" ht="29.15" customHeight="1" x14ac:dyDescent="0.35">
      <c r="A65" s="175"/>
      <c r="B65" s="9">
        <v>58</v>
      </c>
      <c r="C65" s="19"/>
      <c r="D65" s="41" t="str">
        <f>IF(ISERROR(VLOOKUP(C65,#REF!,2,FALSE)),"",VLOOKUP(C65,#REF!,2,FALSE))</f>
        <v/>
      </c>
      <c r="E65" s="41" t="str">
        <f>IF(ISERROR(VLOOKUP(C65,#REF!,3,FALSE)),"",VLOOKUP(C65,#REF!,3,FALSE))</f>
        <v/>
      </c>
      <c r="F65" s="41" t="str">
        <f>IF(ISERROR(VLOOKUP(C65,#REF!,6,FALSE)),"",VLOOKUP(C65,#REF!,6,FALSE))</f>
        <v/>
      </c>
      <c r="G65" s="41" t="str">
        <f>IF(ISERROR(VLOOKUP(C65,#REF!,4,FALSE)),"",VLOOKUP(C65,#REF!,4,FALSE))</f>
        <v/>
      </c>
      <c r="H65" s="41" t="str">
        <f>IF(ISERROR(VLOOKUP(C65,#REF!,8,FALSE)),"",VLOOKUP(C65,#REF!,8,FALSE))</f>
        <v/>
      </c>
      <c r="I65" s="8"/>
      <c r="J65" s="21"/>
      <c r="K65" s="8"/>
      <c r="L65" s="8"/>
    </row>
    <row r="66" spans="1:12" ht="29.15" customHeight="1" x14ac:dyDescent="0.35">
      <c r="A66" s="175"/>
      <c r="B66" s="9">
        <v>59</v>
      </c>
      <c r="C66" s="19"/>
      <c r="D66" s="41" t="str">
        <f>IF(ISERROR(VLOOKUP(C66,#REF!,2,FALSE)),"",VLOOKUP(C66,#REF!,2,FALSE))</f>
        <v/>
      </c>
      <c r="E66" s="41" t="str">
        <f>IF(ISERROR(VLOOKUP(C66,#REF!,3,FALSE)),"",VLOOKUP(C66,#REF!,3,FALSE))</f>
        <v/>
      </c>
      <c r="F66" s="41" t="str">
        <f>IF(ISERROR(VLOOKUP(C66,#REF!,6,FALSE)),"",VLOOKUP(C66,#REF!,6,FALSE))</f>
        <v/>
      </c>
      <c r="G66" s="41" t="str">
        <f>IF(ISERROR(VLOOKUP(C66,#REF!,4,FALSE)),"",VLOOKUP(C66,#REF!,4,FALSE))</f>
        <v/>
      </c>
      <c r="H66" s="41" t="str">
        <f>IF(ISERROR(VLOOKUP(C66,#REF!,8,FALSE)),"",VLOOKUP(C66,#REF!,8,FALSE))</f>
        <v/>
      </c>
      <c r="I66" s="8"/>
      <c r="J66" s="21"/>
      <c r="K66" s="8"/>
      <c r="L66" s="8"/>
    </row>
    <row r="67" spans="1:12" ht="29.15" customHeight="1" x14ac:dyDescent="0.35">
      <c r="A67" s="175"/>
      <c r="B67" s="9">
        <v>60</v>
      </c>
      <c r="C67" s="19"/>
      <c r="D67" s="41" t="str">
        <f>IF(ISERROR(VLOOKUP(C67,#REF!,2,FALSE)),"",VLOOKUP(C67,#REF!,2,FALSE))</f>
        <v/>
      </c>
      <c r="E67" s="41" t="str">
        <f>IF(ISERROR(VLOOKUP(C67,#REF!,3,FALSE)),"",VLOOKUP(C67,#REF!,3,FALSE))</f>
        <v/>
      </c>
      <c r="F67" s="41" t="str">
        <f>IF(ISERROR(VLOOKUP(C67,#REF!,6,FALSE)),"",VLOOKUP(C67,#REF!,6,FALSE))</f>
        <v/>
      </c>
      <c r="G67" s="41" t="str">
        <f>IF(ISERROR(VLOOKUP(C67,#REF!,4,FALSE)),"",VLOOKUP(C67,#REF!,4,FALSE))</f>
        <v/>
      </c>
      <c r="H67" s="41" t="str">
        <f>IF(ISERROR(VLOOKUP(C67,#REF!,8,FALSE)),"",VLOOKUP(C67,#REF!,8,FALSE))</f>
        <v/>
      </c>
      <c r="I67" s="8"/>
      <c r="J67" s="21"/>
      <c r="K67" s="8"/>
      <c r="L67" s="8"/>
    </row>
    <row r="68" spans="1:12" ht="29.15" customHeight="1" x14ac:dyDescent="0.35">
      <c r="A68" s="175"/>
      <c r="B68" s="9">
        <v>61</v>
      </c>
      <c r="C68" s="19"/>
      <c r="D68" s="41" t="str">
        <f>IF(ISERROR(VLOOKUP(C68,#REF!,2,FALSE)),"",VLOOKUP(C68,#REF!,2,FALSE))</f>
        <v/>
      </c>
      <c r="E68" s="41" t="str">
        <f>IF(ISERROR(VLOOKUP(C68,#REF!,3,FALSE)),"",VLOOKUP(C68,#REF!,3,FALSE))</f>
        <v/>
      </c>
      <c r="F68" s="41" t="str">
        <f>IF(ISERROR(VLOOKUP(C68,#REF!,6,FALSE)),"",VLOOKUP(C68,#REF!,6,FALSE))</f>
        <v/>
      </c>
      <c r="G68" s="41" t="str">
        <f>IF(ISERROR(VLOOKUP(C68,#REF!,4,FALSE)),"",VLOOKUP(C68,#REF!,4,FALSE))</f>
        <v/>
      </c>
      <c r="H68" s="41" t="str">
        <f>IF(ISERROR(VLOOKUP(C68,#REF!,8,FALSE)),"",VLOOKUP(C68,#REF!,8,FALSE))</f>
        <v/>
      </c>
      <c r="I68" s="8"/>
      <c r="J68" s="21"/>
      <c r="K68" s="8"/>
      <c r="L68" s="8"/>
    </row>
    <row r="69" spans="1:12" ht="29.15" customHeight="1" x14ac:dyDescent="0.35">
      <c r="A69" s="175"/>
      <c r="B69" s="9">
        <v>62</v>
      </c>
      <c r="C69" s="19"/>
      <c r="D69" s="41" t="str">
        <f>IF(ISERROR(VLOOKUP(C69,#REF!,2,FALSE)),"",VLOOKUP(C69,#REF!,2,FALSE))</f>
        <v/>
      </c>
      <c r="E69" s="41" t="str">
        <f>IF(ISERROR(VLOOKUP(C69,#REF!,3,FALSE)),"",VLOOKUP(C69,#REF!,3,FALSE))</f>
        <v/>
      </c>
      <c r="F69" s="41" t="str">
        <f>IF(ISERROR(VLOOKUP(C69,#REF!,6,FALSE)),"",VLOOKUP(C69,#REF!,6,FALSE))</f>
        <v/>
      </c>
      <c r="G69" s="41" t="str">
        <f>IF(ISERROR(VLOOKUP(C69,#REF!,4,FALSE)),"",VLOOKUP(C69,#REF!,4,FALSE))</f>
        <v/>
      </c>
      <c r="H69" s="41" t="str">
        <f>IF(ISERROR(VLOOKUP(C69,#REF!,8,FALSE)),"",VLOOKUP(C69,#REF!,8,FALSE))</f>
        <v/>
      </c>
      <c r="I69" s="8"/>
      <c r="J69" s="21"/>
      <c r="K69" s="8"/>
      <c r="L69" s="8"/>
    </row>
    <row r="70" spans="1:12" ht="25" customHeight="1" x14ac:dyDescent="0.35">
      <c r="A70" s="175"/>
      <c r="B70" s="9">
        <v>63</v>
      </c>
      <c r="C70" s="19"/>
      <c r="D70" s="41" t="str">
        <f>IF(ISERROR(VLOOKUP(C70,#REF!,2,FALSE)),"",VLOOKUP(C70,#REF!,2,FALSE))</f>
        <v/>
      </c>
      <c r="E70" s="41" t="str">
        <f>IF(ISERROR(VLOOKUP(C70,#REF!,3,FALSE)),"",VLOOKUP(C70,#REF!,3,FALSE))</f>
        <v/>
      </c>
      <c r="F70" s="41" t="str">
        <f>IF(ISERROR(VLOOKUP(C70,#REF!,6,FALSE)),"",VLOOKUP(C70,#REF!,6,FALSE))</f>
        <v/>
      </c>
      <c r="G70" s="41" t="str">
        <f>IF(ISERROR(VLOOKUP(C70,#REF!,4,FALSE)),"",VLOOKUP(C70,#REF!,4,FALSE))</f>
        <v/>
      </c>
      <c r="H70" s="41" t="str">
        <f>IF(ISERROR(VLOOKUP(C70,#REF!,8,FALSE)),"",VLOOKUP(C70,#REF!,8,FALSE))</f>
        <v/>
      </c>
      <c r="I70" s="8"/>
      <c r="J70" s="21"/>
      <c r="K70" s="8"/>
      <c r="L70" s="8"/>
    </row>
    <row r="71" spans="1:12" ht="25" customHeight="1" x14ac:dyDescent="0.35">
      <c r="A71" s="175"/>
      <c r="B71" s="9">
        <v>64</v>
      </c>
      <c r="C71" s="19"/>
      <c r="D71" s="41" t="str">
        <f>IF(ISERROR(VLOOKUP(C71,#REF!,2,FALSE)),"",VLOOKUP(C71,#REF!,2,FALSE))</f>
        <v/>
      </c>
      <c r="E71" s="41" t="str">
        <f>IF(ISERROR(VLOOKUP(C71,#REF!,3,FALSE)),"",VLOOKUP(C71,#REF!,3,FALSE))</f>
        <v/>
      </c>
      <c r="F71" s="41" t="str">
        <f>IF(ISERROR(VLOOKUP(C71,#REF!,6,FALSE)),"",VLOOKUP(C71,#REF!,6,FALSE))</f>
        <v/>
      </c>
      <c r="G71" s="41" t="str">
        <f>IF(ISERROR(VLOOKUP(C71,#REF!,4,FALSE)),"",VLOOKUP(C71,#REF!,4,FALSE))</f>
        <v/>
      </c>
      <c r="H71" s="41" t="str">
        <f>IF(ISERROR(VLOOKUP(C71,#REF!,8,FALSE)),"",VLOOKUP(C71,#REF!,8,FALSE))</f>
        <v/>
      </c>
      <c r="I71" s="8"/>
      <c r="J71" s="21"/>
      <c r="K71" s="8"/>
      <c r="L71" s="8"/>
    </row>
    <row r="72" spans="1:12" ht="29.15" customHeight="1" x14ac:dyDescent="0.35">
      <c r="A72" s="174">
        <v>5</v>
      </c>
      <c r="B72" s="9">
        <v>65</v>
      </c>
      <c r="C72" s="19"/>
      <c r="D72" s="41" t="str">
        <f>IF(ISERROR(VLOOKUP(C72,#REF!,2,FALSE)),"",VLOOKUP(C72,#REF!,2,FALSE))</f>
        <v/>
      </c>
      <c r="E72" s="41" t="str">
        <f>IF(ISERROR(VLOOKUP(C72,#REF!,3,FALSE)),"",VLOOKUP(C72,#REF!,3,FALSE))</f>
        <v/>
      </c>
      <c r="F72" s="41" t="str">
        <f>IF(ISERROR(VLOOKUP(C72,#REF!,6,FALSE)),"",VLOOKUP(C72,#REF!,6,FALSE))</f>
        <v/>
      </c>
      <c r="G72" s="41" t="str">
        <f>IF(ISERROR(VLOOKUP(C72,#REF!,4,FALSE)),"",VLOOKUP(C72,#REF!,4,FALSE))</f>
        <v/>
      </c>
      <c r="H72" s="41" t="str">
        <f>IF(ISERROR(VLOOKUP(C72,#REF!,8,FALSE)),"",VLOOKUP(C72,#REF!,8,FALSE))</f>
        <v/>
      </c>
      <c r="I72" s="8"/>
      <c r="J72" s="21"/>
      <c r="K72" s="8"/>
      <c r="L72" s="8"/>
    </row>
    <row r="73" spans="1:12" ht="29.15" customHeight="1" x14ac:dyDescent="0.35">
      <c r="A73" s="175"/>
      <c r="B73" s="9">
        <v>66</v>
      </c>
      <c r="C73" s="19"/>
      <c r="D73" s="41" t="str">
        <f>IF(ISERROR(VLOOKUP(C73,#REF!,2,FALSE)),"",VLOOKUP(C73,#REF!,2,FALSE))</f>
        <v/>
      </c>
      <c r="E73" s="41" t="str">
        <f>IF(ISERROR(VLOOKUP(C73,#REF!,3,FALSE)),"",VLOOKUP(C73,#REF!,3,FALSE))</f>
        <v/>
      </c>
      <c r="F73" s="41" t="str">
        <f>IF(ISERROR(VLOOKUP(C73,#REF!,6,FALSE)),"",VLOOKUP(C73,#REF!,6,FALSE))</f>
        <v/>
      </c>
      <c r="G73" s="41" t="str">
        <f>IF(ISERROR(VLOOKUP(C73,#REF!,4,FALSE)),"",VLOOKUP(C73,#REF!,4,FALSE))</f>
        <v/>
      </c>
      <c r="H73" s="41" t="str">
        <f>IF(ISERROR(VLOOKUP(C73,#REF!,8,FALSE)),"",VLOOKUP(C73,#REF!,8,FALSE))</f>
        <v/>
      </c>
      <c r="I73" s="8"/>
      <c r="J73" s="21"/>
      <c r="K73" s="8"/>
      <c r="L73" s="8"/>
    </row>
    <row r="74" spans="1:12" ht="29.15" customHeight="1" x14ac:dyDescent="0.35">
      <c r="A74" s="175"/>
      <c r="B74" s="9">
        <v>67</v>
      </c>
      <c r="C74" s="19"/>
      <c r="D74" s="41" t="str">
        <f>IF(ISERROR(VLOOKUP(C74,#REF!,2,FALSE)),"",VLOOKUP(C74,#REF!,2,FALSE))</f>
        <v/>
      </c>
      <c r="E74" s="41" t="str">
        <f>IF(ISERROR(VLOOKUP(C74,#REF!,3,FALSE)),"",VLOOKUP(C74,#REF!,3,FALSE))</f>
        <v/>
      </c>
      <c r="F74" s="41" t="str">
        <f>IF(ISERROR(VLOOKUP(C74,#REF!,6,FALSE)),"",VLOOKUP(C74,#REF!,6,FALSE))</f>
        <v/>
      </c>
      <c r="G74" s="41" t="str">
        <f>IF(ISERROR(VLOOKUP(C74,#REF!,4,FALSE)),"",VLOOKUP(C74,#REF!,4,FALSE))</f>
        <v/>
      </c>
      <c r="H74" s="41" t="str">
        <f>IF(ISERROR(VLOOKUP(C74,#REF!,8,FALSE)),"",VLOOKUP(C74,#REF!,8,FALSE))</f>
        <v/>
      </c>
      <c r="I74" s="8"/>
      <c r="J74" s="21"/>
      <c r="K74" s="8"/>
      <c r="L74" s="8"/>
    </row>
    <row r="75" spans="1:12" ht="29.15" customHeight="1" x14ac:dyDescent="0.35">
      <c r="A75" s="175"/>
      <c r="B75" s="9">
        <v>68</v>
      </c>
      <c r="C75" s="19"/>
      <c r="D75" s="41" t="str">
        <f>IF(ISERROR(VLOOKUP(C75,#REF!,2,FALSE)),"",VLOOKUP(C75,#REF!,2,FALSE))</f>
        <v/>
      </c>
      <c r="E75" s="41" t="str">
        <f>IF(ISERROR(VLOOKUP(C75,#REF!,3,FALSE)),"",VLOOKUP(C75,#REF!,3,FALSE))</f>
        <v/>
      </c>
      <c r="F75" s="41" t="str">
        <f>IF(ISERROR(VLOOKUP(C75,#REF!,6,FALSE)),"",VLOOKUP(C75,#REF!,6,FALSE))</f>
        <v/>
      </c>
      <c r="G75" s="41" t="str">
        <f>IF(ISERROR(VLOOKUP(C75,#REF!,4,FALSE)),"",VLOOKUP(C75,#REF!,4,FALSE))</f>
        <v/>
      </c>
      <c r="H75" s="41" t="str">
        <f>IF(ISERROR(VLOOKUP(C75,#REF!,8,FALSE)),"",VLOOKUP(C75,#REF!,8,FALSE))</f>
        <v/>
      </c>
      <c r="I75" s="8"/>
      <c r="J75" s="21"/>
      <c r="K75" s="8"/>
      <c r="L75" s="8"/>
    </row>
    <row r="76" spans="1:12" ht="29.15" customHeight="1" x14ac:dyDescent="0.35">
      <c r="A76" s="175"/>
      <c r="B76" s="9">
        <v>69</v>
      </c>
      <c r="C76" s="19"/>
      <c r="D76" s="41" t="str">
        <f>IF(ISERROR(VLOOKUP(C76,#REF!,2,FALSE)),"",VLOOKUP(C76,#REF!,2,FALSE))</f>
        <v/>
      </c>
      <c r="E76" s="41" t="str">
        <f>IF(ISERROR(VLOOKUP(C76,#REF!,3,FALSE)),"",VLOOKUP(C76,#REF!,3,FALSE))</f>
        <v/>
      </c>
      <c r="F76" s="41" t="str">
        <f>IF(ISERROR(VLOOKUP(C76,#REF!,6,FALSE)),"",VLOOKUP(C76,#REF!,6,FALSE))</f>
        <v/>
      </c>
      <c r="G76" s="41" t="str">
        <f>IF(ISERROR(VLOOKUP(C76,#REF!,4,FALSE)),"",VLOOKUP(C76,#REF!,4,FALSE))</f>
        <v/>
      </c>
      <c r="H76" s="41" t="str">
        <f>IF(ISERROR(VLOOKUP(C76,#REF!,8,FALSE)),"",VLOOKUP(C76,#REF!,8,FALSE))</f>
        <v/>
      </c>
      <c r="I76" s="8"/>
      <c r="J76" s="21"/>
      <c r="K76" s="8"/>
      <c r="L76" s="8"/>
    </row>
    <row r="77" spans="1:12" ht="29.15" customHeight="1" x14ac:dyDescent="0.35">
      <c r="A77" s="175"/>
      <c r="B77" s="9">
        <v>70</v>
      </c>
      <c r="C77" s="19"/>
      <c r="D77" s="41" t="str">
        <f>IF(ISERROR(VLOOKUP(C77,#REF!,2,FALSE)),"",VLOOKUP(C77,#REF!,2,FALSE))</f>
        <v/>
      </c>
      <c r="E77" s="41" t="str">
        <f>IF(ISERROR(VLOOKUP(C77,#REF!,3,FALSE)),"",VLOOKUP(C77,#REF!,3,FALSE))</f>
        <v/>
      </c>
      <c r="F77" s="41" t="str">
        <f>IF(ISERROR(VLOOKUP(C77,#REF!,6,FALSE)),"",VLOOKUP(C77,#REF!,6,FALSE))</f>
        <v/>
      </c>
      <c r="G77" s="41" t="str">
        <f>IF(ISERROR(VLOOKUP(C77,#REF!,4,FALSE)),"",VLOOKUP(C77,#REF!,4,FALSE))</f>
        <v/>
      </c>
      <c r="H77" s="41" t="str">
        <f>IF(ISERROR(VLOOKUP(C77,#REF!,8,FALSE)),"",VLOOKUP(C77,#REF!,8,FALSE))</f>
        <v/>
      </c>
      <c r="I77" s="8"/>
      <c r="J77" s="21"/>
      <c r="K77" s="8"/>
      <c r="L77" s="8"/>
    </row>
    <row r="78" spans="1:12" ht="29.15" customHeight="1" x14ac:dyDescent="0.35">
      <c r="A78" s="175"/>
      <c r="B78" s="9">
        <v>71</v>
      </c>
      <c r="C78" s="19"/>
      <c r="D78" s="41" t="str">
        <f>IF(ISERROR(VLOOKUP(C78,#REF!,2,FALSE)),"",VLOOKUP(C78,#REF!,2,FALSE))</f>
        <v/>
      </c>
      <c r="E78" s="41" t="str">
        <f>IF(ISERROR(VLOOKUP(C78,#REF!,3,FALSE)),"",VLOOKUP(C78,#REF!,3,FALSE))</f>
        <v/>
      </c>
      <c r="F78" s="41" t="str">
        <f>IF(ISERROR(VLOOKUP(C78,#REF!,6,FALSE)),"",VLOOKUP(C78,#REF!,6,FALSE))</f>
        <v/>
      </c>
      <c r="G78" s="41" t="str">
        <f>IF(ISERROR(VLOOKUP(C78,#REF!,4,FALSE)),"",VLOOKUP(C78,#REF!,4,FALSE))</f>
        <v/>
      </c>
      <c r="H78" s="41" t="str">
        <f>IF(ISERROR(VLOOKUP(C78,#REF!,8,FALSE)),"",VLOOKUP(C78,#REF!,8,FALSE))</f>
        <v/>
      </c>
      <c r="I78" s="8"/>
      <c r="J78" s="21"/>
      <c r="K78" s="8"/>
      <c r="L78" s="8"/>
    </row>
    <row r="79" spans="1:12" ht="29.15" customHeight="1" x14ac:dyDescent="0.35">
      <c r="A79" s="175"/>
      <c r="B79" s="9">
        <v>72</v>
      </c>
      <c r="C79" s="19"/>
      <c r="D79" s="41" t="str">
        <f>IF(ISERROR(VLOOKUP(C79,#REF!,2,FALSE)),"",VLOOKUP(C79,#REF!,2,FALSE))</f>
        <v/>
      </c>
      <c r="E79" s="41" t="str">
        <f>IF(ISERROR(VLOOKUP(C79,#REF!,3,FALSE)),"",VLOOKUP(C79,#REF!,3,FALSE))</f>
        <v/>
      </c>
      <c r="F79" s="41" t="str">
        <f>IF(ISERROR(VLOOKUP(C79,#REF!,6,FALSE)),"",VLOOKUP(C79,#REF!,6,FALSE))</f>
        <v/>
      </c>
      <c r="G79" s="41" t="str">
        <f>IF(ISERROR(VLOOKUP(C79,#REF!,4,FALSE)),"",VLOOKUP(C79,#REF!,4,FALSE))</f>
        <v/>
      </c>
      <c r="H79" s="41" t="str">
        <f>IF(ISERROR(VLOOKUP(C79,#REF!,8,FALSE)),"",VLOOKUP(C79,#REF!,8,FALSE))</f>
        <v/>
      </c>
      <c r="I79" s="8"/>
      <c r="J79" s="21"/>
      <c r="K79" s="8"/>
      <c r="L79" s="8"/>
    </row>
    <row r="80" spans="1:12" ht="29.15" customHeight="1" x14ac:dyDescent="0.35">
      <c r="A80" s="175"/>
      <c r="B80" s="9">
        <v>73</v>
      </c>
      <c r="C80" s="19"/>
      <c r="D80" s="41" t="str">
        <f>IF(ISERROR(VLOOKUP(C80,#REF!,2,FALSE)),"",VLOOKUP(C80,#REF!,2,FALSE))</f>
        <v/>
      </c>
      <c r="E80" s="41" t="str">
        <f>IF(ISERROR(VLOOKUP(C80,#REF!,3,FALSE)),"",VLOOKUP(C80,#REF!,3,FALSE))</f>
        <v/>
      </c>
      <c r="F80" s="41" t="str">
        <f>IF(ISERROR(VLOOKUP(C80,#REF!,6,FALSE)),"",VLOOKUP(C80,#REF!,6,FALSE))</f>
        <v/>
      </c>
      <c r="G80" s="41" t="str">
        <f>IF(ISERROR(VLOOKUP(C80,#REF!,4,FALSE)),"",VLOOKUP(C80,#REF!,4,FALSE))</f>
        <v/>
      </c>
      <c r="H80" s="41" t="str">
        <f>IF(ISERROR(VLOOKUP(C80,#REF!,8,FALSE)),"",VLOOKUP(C80,#REF!,8,FALSE))</f>
        <v/>
      </c>
      <c r="I80" s="8"/>
      <c r="J80" s="21"/>
      <c r="K80" s="8"/>
      <c r="L80" s="8"/>
    </row>
    <row r="81" spans="1:12" ht="29.15" customHeight="1" x14ac:dyDescent="0.35">
      <c r="A81" s="175"/>
      <c r="B81" s="9">
        <v>74</v>
      </c>
      <c r="C81" s="19"/>
      <c r="D81" s="41" t="str">
        <f>IF(ISERROR(VLOOKUP(C81,#REF!,2,FALSE)),"",VLOOKUP(C81,#REF!,2,FALSE))</f>
        <v/>
      </c>
      <c r="E81" s="41" t="str">
        <f>IF(ISERROR(VLOOKUP(C81,#REF!,3,FALSE)),"",VLOOKUP(C81,#REF!,3,FALSE))</f>
        <v/>
      </c>
      <c r="F81" s="41" t="str">
        <f>IF(ISERROR(VLOOKUP(C81,#REF!,6,FALSE)),"",VLOOKUP(C81,#REF!,6,FALSE))</f>
        <v/>
      </c>
      <c r="G81" s="41" t="str">
        <f>IF(ISERROR(VLOOKUP(C81,#REF!,4,FALSE)),"",VLOOKUP(C81,#REF!,4,FALSE))</f>
        <v/>
      </c>
      <c r="H81" s="41" t="str">
        <f>IF(ISERROR(VLOOKUP(C81,#REF!,8,FALSE)),"",VLOOKUP(C81,#REF!,8,FALSE))</f>
        <v/>
      </c>
      <c r="I81" s="8"/>
      <c r="J81" s="21"/>
      <c r="K81" s="8"/>
      <c r="L81" s="8"/>
    </row>
    <row r="82" spans="1:12" ht="29.15" customHeight="1" x14ac:dyDescent="0.35">
      <c r="A82" s="175"/>
      <c r="B82" s="9">
        <v>75</v>
      </c>
      <c r="C82" s="19"/>
      <c r="D82" s="41" t="str">
        <f>IF(ISERROR(VLOOKUP(C82,#REF!,2,FALSE)),"",VLOOKUP(C82,#REF!,2,FALSE))</f>
        <v/>
      </c>
      <c r="E82" s="41" t="str">
        <f>IF(ISERROR(VLOOKUP(C82,#REF!,3,FALSE)),"",VLOOKUP(C82,#REF!,3,FALSE))</f>
        <v/>
      </c>
      <c r="F82" s="41" t="str">
        <f>IF(ISERROR(VLOOKUP(C82,#REF!,6,FALSE)),"",VLOOKUP(C82,#REF!,6,FALSE))</f>
        <v/>
      </c>
      <c r="G82" s="41" t="str">
        <f>IF(ISERROR(VLOOKUP(C82,#REF!,4,FALSE)),"",VLOOKUP(C82,#REF!,4,FALSE))</f>
        <v/>
      </c>
      <c r="H82" s="41" t="str">
        <f>IF(ISERROR(VLOOKUP(C82,#REF!,8,FALSE)),"",VLOOKUP(C82,#REF!,8,FALSE))</f>
        <v/>
      </c>
      <c r="I82" s="8"/>
      <c r="J82" s="21"/>
      <c r="K82" s="8"/>
      <c r="L82" s="8"/>
    </row>
    <row r="83" spans="1:12" ht="29.15" customHeight="1" x14ac:dyDescent="0.35">
      <c r="A83" s="175"/>
      <c r="B83" s="9">
        <v>76</v>
      </c>
      <c r="C83" s="19"/>
      <c r="D83" s="41" t="str">
        <f>IF(ISERROR(VLOOKUP(C83,#REF!,2,FALSE)),"",VLOOKUP(C83,#REF!,2,FALSE))</f>
        <v/>
      </c>
      <c r="E83" s="41" t="str">
        <f>IF(ISERROR(VLOOKUP(C83,#REF!,3,FALSE)),"",VLOOKUP(C83,#REF!,3,FALSE))</f>
        <v/>
      </c>
      <c r="F83" s="41" t="str">
        <f>IF(ISERROR(VLOOKUP(C83,#REF!,6,FALSE)),"",VLOOKUP(C83,#REF!,6,FALSE))</f>
        <v/>
      </c>
      <c r="G83" s="41" t="str">
        <f>IF(ISERROR(VLOOKUP(C83,#REF!,4,FALSE)),"",VLOOKUP(C83,#REF!,4,FALSE))</f>
        <v/>
      </c>
      <c r="H83" s="41" t="str">
        <f>IF(ISERROR(VLOOKUP(C83,#REF!,8,FALSE)),"",VLOOKUP(C83,#REF!,8,FALSE))</f>
        <v/>
      </c>
      <c r="I83" s="8"/>
      <c r="J83" s="21"/>
      <c r="K83" s="8"/>
      <c r="L83" s="8"/>
    </row>
    <row r="84" spans="1:12" ht="29.15" customHeight="1" x14ac:dyDescent="0.35">
      <c r="A84" s="175"/>
      <c r="B84" s="9">
        <v>77</v>
      </c>
      <c r="C84" s="19"/>
      <c r="D84" s="41" t="str">
        <f>IF(ISERROR(VLOOKUP(C84,#REF!,2,FALSE)),"",VLOOKUP(C84,#REF!,2,FALSE))</f>
        <v/>
      </c>
      <c r="E84" s="41" t="str">
        <f>IF(ISERROR(VLOOKUP(C84,#REF!,3,FALSE)),"",VLOOKUP(C84,#REF!,3,FALSE))</f>
        <v/>
      </c>
      <c r="F84" s="41" t="str">
        <f>IF(ISERROR(VLOOKUP(C84,#REF!,6,FALSE)),"",VLOOKUP(C84,#REF!,6,FALSE))</f>
        <v/>
      </c>
      <c r="G84" s="41" t="str">
        <f>IF(ISERROR(VLOOKUP(C84,#REF!,4,FALSE)),"",VLOOKUP(C84,#REF!,4,FALSE))</f>
        <v/>
      </c>
      <c r="H84" s="41" t="str">
        <f>IF(ISERROR(VLOOKUP(C84,#REF!,8,FALSE)),"",VLOOKUP(C84,#REF!,8,FALSE))</f>
        <v/>
      </c>
      <c r="I84" s="8"/>
      <c r="J84" s="21"/>
      <c r="K84" s="8"/>
      <c r="L84" s="8"/>
    </row>
    <row r="85" spans="1:12" ht="29.15" customHeight="1" x14ac:dyDescent="0.35">
      <c r="A85" s="175"/>
      <c r="B85" s="9">
        <v>78</v>
      </c>
      <c r="C85" s="19"/>
      <c r="D85" s="41" t="str">
        <f>IF(ISERROR(VLOOKUP(C85,#REF!,2,FALSE)),"",VLOOKUP(C85,#REF!,2,FALSE))</f>
        <v/>
      </c>
      <c r="E85" s="41" t="str">
        <f>IF(ISERROR(VLOOKUP(C85,#REF!,3,FALSE)),"",VLOOKUP(C85,#REF!,3,FALSE))</f>
        <v/>
      </c>
      <c r="F85" s="41" t="str">
        <f>IF(ISERROR(VLOOKUP(C85,#REF!,6,FALSE)),"",VLOOKUP(C85,#REF!,6,FALSE))</f>
        <v/>
      </c>
      <c r="G85" s="41" t="str">
        <f>IF(ISERROR(VLOOKUP(C85,#REF!,4,FALSE)),"",VLOOKUP(C85,#REF!,4,FALSE))</f>
        <v/>
      </c>
      <c r="H85" s="41" t="str">
        <f>IF(ISERROR(VLOOKUP(C85,#REF!,8,FALSE)),"",VLOOKUP(C85,#REF!,8,FALSE))</f>
        <v/>
      </c>
      <c r="I85" s="8"/>
      <c r="J85" s="21"/>
      <c r="K85" s="8"/>
      <c r="L85" s="8"/>
    </row>
    <row r="86" spans="1:12" ht="29.15" customHeight="1" x14ac:dyDescent="0.35">
      <c r="A86" s="175"/>
      <c r="B86" s="9">
        <v>79</v>
      </c>
      <c r="C86" s="19"/>
      <c r="D86" s="41" t="str">
        <f>IF(ISERROR(VLOOKUP(C86,#REF!,2,FALSE)),"",VLOOKUP(C86,#REF!,2,FALSE))</f>
        <v/>
      </c>
      <c r="E86" s="41" t="str">
        <f>IF(ISERROR(VLOOKUP(C86,#REF!,3,FALSE)),"",VLOOKUP(C86,#REF!,3,FALSE))</f>
        <v/>
      </c>
      <c r="F86" s="41" t="str">
        <f>IF(ISERROR(VLOOKUP(C86,#REF!,6,FALSE)),"",VLOOKUP(C86,#REF!,6,FALSE))</f>
        <v/>
      </c>
      <c r="G86" s="41" t="str">
        <f>IF(ISERROR(VLOOKUP(C86,#REF!,4,FALSE)),"",VLOOKUP(C86,#REF!,4,FALSE))</f>
        <v/>
      </c>
      <c r="H86" s="41" t="str">
        <f>IF(ISERROR(VLOOKUP(C86,#REF!,8,FALSE)),"",VLOOKUP(C86,#REF!,8,FALSE))</f>
        <v/>
      </c>
      <c r="I86" s="8"/>
      <c r="J86" s="21"/>
      <c r="K86" s="8"/>
      <c r="L86" s="8"/>
    </row>
    <row r="87" spans="1:12" ht="29.15" customHeight="1" x14ac:dyDescent="0.35">
      <c r="A87" s="175"/>
      <c r="B87" s="9">
        <v>80</v>
      </c>
      <c r="C87" s="19"/>
      <c r="D87" s="41" t="str">
        <f>IF(ISERROR(VLOOKUP(C87,#REF!,2,FALSE)),"",VLOOKUP(C87,#REF!,2,FALSE))</f>
        <v/>
      </c>
      <c r="E87" s="41" t="str">
        <f>IF(ISERROR(VLOOKUP(C87,#REF!,3,FALSE)),"",VLOOKUP(C87,#REF!,3,FALSE))</f>
        <v/>
      </c>
      <c r="F87" s="41" t="str">
        <f>IF(ISERROR(VLOOKUP(C87,#REF!,6,FALSE)),"",VLOOKUP(C87,#REF!,6,FALSE))</f>
        <v/>
      </c>
      <c r="G87" s="41" t="str">
        <f>IF(ISERROR(VLOOKUP(C87,#REF!,4,FALSE)),"",VLOOKUP(C87,#REF!,4,FALSE))</f>
        <v/>
      </c>
      <c r="H87" s="41" t="str">
        <f>IF(ISERROR(VLOOKUP(C87,#REF!,8,FALSE)),"",VLOOKUP(C87,#REF!,8,FALSE))</f>
        <v/>
      </c>
      <c r="I87" s="8"/>
      <c r="J87" s="21"/>
      <c r="K87" s="8"/>
      <c r="L87" s="8"/>
    </row>
    <row r="88" spans="1:12" ht="29.15" customHeight="1" x14ac:dyDescent="0.35">
      <c r="B88" s="9">
        <v>81</v>
      </c>
      <c r="C88" s="19"/>
      <c r="D88" s="41" t="str">
        <f>IF(ISERROR(VLOOKUP(C88,#REF!,2,FALSE)),"",VLOOKUP(C88,#REF!,2,FALSE))</f>
        <v/>
      </c>
      <c r="E88" s="41" t="str">
        <f>IF(ISERROR(VLOOKUP(C88,#REF!,3,FALSE)),"",VLOOKUP(C88,#REF!,3,FALSE))</f>
        <v/>
      </c>
      <c r="F88" s="41" t="str">
        <f>IF(ISERROR(VLOOKUP(C88,#REF!,6,FALSE)),"",VLOOKUP(C88,#REF!,6,FALSE))</f>
        <v/>
      </c>
      <c r="G88" s="41" t="str">
        <f>IF(ISERROR(VLOOKUP(C88,#REF!,4,FALSE)),"",VLOOKUP(C88,#REF!,4,FALSE))</f>
        <v/>
      </c>
      <c r="H88" s="41" t="str">
        <f>IF(ISERROR(VLOOKUP(C88,#REF!,8,FALSE)),"",VLOOKUP(C88,#REF!,8,FALSE))</f>
        <v/>
      </c>
      <c r="I88" s="8"/>
      <c r="J88" s="21"/>
      <c r="K88" s="8"/>
      <c r="L88" s="8"/>
    </row>
    <row r="89" spans="1:12" ht="29.15" customHeight="1" x14ac:dyDescent="0.35">
      <c r="B89" s="9">
        <v>82</v>
      </c>
      <c r="C89" s="19"/>
      <c r="D89" s="41" t="str">
        <f>IF(ISERROR(VLOOKUP(C89,#REF!,2,FALSE)),"",VLOOKUP(C89,#REF!,2,FALSE))</f>
        <v/>
      </c>
      <c r="E89" s="41" t="str">
        <f>IF(ISERROR(VLOOKUP(C89,#REF!,3,FALSE)),"",VLOOKUP(C89,#REF!,3,FALSE))</f>
        <v/>
      </c>
      <c r="F89" s="41" t="str">
        <f>IF(ISERROR(VLOOKUP(C89,#REF!,6,FALSE)),"",VLOOKUP(C89,#REF!,6,FALSE))</f>
        <v/>
      </c>
      <c r="G89" s="41" t="str">
        <f>IF(ISERROR(VLOOKUP(C89,#REF!,4,FALSE)),"",VLOOKUP(C89,#REF!,4,FALSE))</f>
        <v/>
      </c>
      <c r="H89" s="41" t="str">
        <f>IF(ISERROR(VLOOKUP(C89,#REF!,8,FALSE)),"",VLOOKUP(C89,#REF!,8,FALSE))</f>
        <v/>
      </c>
      <c r="I89" s="8"/>
      <c r="J89" s="21"/>
      <c r="K89" s="8"/>
      <c r="L89" s="8"/>
    </row>
  </sheetData>
  <sortState ref="C8:L32">
    <sortCondition ref="K8:K32"/>
  </sortState>
  <mergeCells count="34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I6:I7"/>
    <mergeCell ref="J6:J7"/>
    <mergeCell ref="K6:K7"/>
    <mergeCell ref="L6:L7"/>
    <mergeCell ref="A72:A87"/>
    <mergeCell ref="H6:H7"/>
    <mergeCell ref="F6:F7"/>
    <mergeCell ref="G6:G7"/>
    <mergeCell ref="A24:A39"/>
    <mergeCell ref="A40:A55"/>
    <mergeCell ref="A56:A71"/>
    <mergeCell ref="A8:A23"/>
    <mergeCell ref="A6:A7"/>
    <mergeCell ref="B6:B7"/>
    <mergeCell ref="C6:C7"/>
    <mergeCell ref="D6:E7"/>
  </mergeCells>
  <conditionalFormatting sqref="J8:J89">
    <cfRule type="duplicateValues" dxfId="54" priority="1" stopIfTrue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34</vt:i4>
      </vt:variant>
      <vt:variant>
        <vt:lpstr>Intervalli denominati</vt:lpstr>
      </vt:variant>
      <vt:variant>
        <vt:i4>40</vt:i4>
      </vt:variant>
    </vt:vector>
  </HeadingPairs>
  <TitlesOfParts>
    <vt:vector size="74" baseType="lpstr">
      <vt:lpstr>3000 ASSOLUTE</vt:lpstr>
      <vt:lpstr>2000 CM</vt:lpstr>
      <vt:lpstr>1500 AM</vt:lpstr>
      <vt:lpstr>1000 CF</vt:lpstr>
      <vt:lpstr>1000 RF</vt:lpstr>
      <vt:lpstr>1000 RM</vt:lpstr>
      <vt:lpstr>600 EF</vt:lpstr>
      <vt:lpstr>800 JM </vt:lpstr>
      <vt:lpstr>800 SM </vt:lpstr>
      <vt:lpstr>800 AAM - VM</vt:lpstr>
      <vt:lpstr>800 ABM</vt:lpstr>
      <vt:lpstr>50EM</vt:lpstr>
      <vt:lpstr>100 AM</vt:lpstr>
      <vt:lpstr>100 AF</vt:lpstr>
      <vt:lpstr>100 JF</vt:lpstr>
      <vt:lpstr>100 SF</vt:lpstr>
      <vt:lpstr>100 AAF ABF</vt:lpstr>
      <vt:lpstr>lungo EF</vt:lpstr>
      <vt:lpstr>lungo AM</vt:lpstr>
      <vt:lpstr>lungo CF</vt:lpstr>
      <vt:lpstr>alto JM</vt:lpstr>
      <vt:lpstr>alto Af JF SF</vt:lpstr>
      <vt:lpstr>alto AAF ABF</vt:lpstr>
      <vt:lpstr>peso SM</vt:lpstr>
      <vt:lpstr>peso AAM</vt:lpstr>
      <vt:lpstr>peso ABM</vt:lpstr>
      <vt:lpstr>peso VM</vt:lpstr>
      <vt:lpstr>peso RF</vt:lpstr>
      <vt:lpstr>peso EM</vt:lpstr>
      <vt:lpstr>vortex RM</vt:lpstr>
      <vt:lpstr>disco CM</vt:lpstr>
      <vt:lpstr>disco CF</vt:lpstr>
      <vt:lpstr>Staffette M</vt:lpstr>
      <vt:lpstr>Staffette F</vt:lpstr>
      <vt:lpstr>'1000 CF'!Area_stampa</vt:lpstr>
      <vt:lpstr>'1000 RF'!Area_stampa</vt:lpstr>
      <vt:lpstr>'1000 RM'!Area_stampa</vt:lpstr>
      <vt:lpstr>'1500 AM'!Area_stampa</vt:lpstr>
      <vt:lpstr>'2000 CM'!Area_stampa</vt:lpstr>
      <vt:lpstr>'3000 ASSOLUTE'!Area_stampa</vt:lpstr>
      <vt:lpstr>'50EM'!Area_stampa</vt:lpstr>
      <vt:lpstr>'800 SM '!Area_stampa</vt:lpstr>
      <vt:lpstr>'100 AAF ABF'!Titoli_stampa</vt:lpstr>
      <vt:lpstr>'100 AF'!Titoli_stampa</vt:lpstr>
      <vt:lpstr>'100 AM'!Titoli_stampa</vt:lpstr>
      <vt:lpstr>'100 JF'!Titoli_stampa</vt:lpstr>
      <vt:lpstr>'100 SF'!Titoli_stampa</vt:lpstr>
      <vt:lpstr>'1000 CF'!Titoli_stampa</vt:lpstr>
      <vt:lpstr>'1000 RF'!Titoli_stampa</vt:lpstr>
      <vt:lpstr>'1000 RM'!Titoli_stampa</vt:lpstr>
      <vt:lpstr>'1500 AM'!Titoli_stampa</vt:lpstr>
      <vt:lpstr>'2000 CM'!Titoli_stampa</vt:lpstr>
      <vt:lpstr>'3000 ASSOLUTE'!Titoli_stampa</vt:lpstr>
      <vt:lpstr>'50EM'!Titoli_stampa</vt:lpstr>
      <vt:lpstr>'600 EF'!Titoli_stampa</vt:lpstr>
      <vt:lpstr>'800 AAM - VM'!Titoli_stampa</vt:lpstr>
      <vt:lpstr>'800 ABM'!Titoli_stampa</vt:lpstr>
      <vt:lpstr>'800 JM '!Titoli_stampa</vt:lpstr>
      <vt:lpstr>'800 SM '!Titoli_stampa</vt:lpstr>
      <vt:lpstr>'alto AAF ABF'!Titoli_stampa</vt:lpstr>
      <vt:lpstr>'alto Af JF SF'!Titoli_stampa</vt:lpstr>
      <vt:lpstr>'alto JM'!Titoli_stampa</vt:lpstr>
      <vt:lpstr>'disco CF'!Titoli_stampa</vt:lpstr>
      <vt:lpstr>'disco CM'!Titoli_stampa</vt:lpstr>
      <vt:lpstr>'lungo AM'!Titoli_stampa</vt:lpstr>
      <vt:lpstr>'lungo CF'!Titoli_stampa</vt:lpstr>
      <vt:lpstr>'lungo EF'!Titoli_stampa</vt:lpstr>
      <vt:lpstr>'peso AAM'!Titoli_stampa</vt:lpstr>
      <vt:lpstr>'peso ABM'!Titoli_stampa</vt:lpstr>
      <vt:lpstr>'peso EM'!Titoli_stampa</vt:lpstr>
      <vt:lpstr>'peso RF'!Titoli_stampa</vt:lpstr>
      <vt:lpstr>'peso SM'!Titoli_stampa</vt:lpstr>
      <vt:lpstr>'peso VM'!Titoli_stampa</vt:lpstr>
      <vt:lpstr>'vortex RM'!Titoli_stampa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LucianoDP</cp:lastModifiedBy>
  <cp:lastPrinted>2018-05-06T07:28:11Z</cp:lastPrinted>
  <dcterms:created xsi:type="dcterms:W3CDTF">2015-01-31T11:41:23Z</dcterms:created>
  <dcterms:modified xsi:type="dcterms:W3CDTF">2018-05-13T20:11:55Z</dcterms:modified>
</cp:coreProperties>
</file>